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95" windowHeight="8280" activeTab="0"/>
  </bookViews>
  <sheets>
    <sheet name="total de asignaciones 7º 5189" sheetId="1" r:id="rId1"/>
  </sheets>
  <definedNames>
    <definedName name="_xlnm._FilterDatabase" localSheetId="0" hidden="1">'total de asignaciones 7º 5189'!$A$8:$U$85</definedName>
    <definedName name="_xlnm.Print_Area" localSheetId="0">'total de asignaciones 7º 5189'!$A$1:$U$85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<sst xmlns="http://schemas.openxmlformats.org/spreadsheetml/2006/main" count="135" uniqueCount="62">
  <si>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</si>
  <si>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</si>
  <si>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</si>
  <si>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</si>
  <si>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</si>
  <si>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</si>
  <si>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</si>
  <si>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</si>
  <si>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</si>
  <si>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</si>
  <si>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</si>
  <si>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</si>
  <si>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</si>
  <si>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</si>
  <si>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</si>
  <si>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</si>
  <si>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</si>
  <si>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</si>
  <si>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</si>
  <si>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</si>
  <si>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</si>
  <si>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</si>
  <si>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MONTO A DICIEMBRE </t>
  </si>
  <si>
    <t xml:space="preserve">Jornales </t>
  </si>
  <si>
    <t xml:space="preserve">SINDULFO ANIBAL PORTILLO </t>
  </si>
  <si>
    <t>LADY PAOLA RABUGETTI LOPEZ</t>
  </si>
  <si>
    <t>Dieta</t>
  </si>
  <si>
    <t>DOMICIANO RAMIREZ</t>
  </si>
  <si>
    <t>JUAN MANUEL AQUINO CABRAL</t>
  </si>
  <si>
    <t>LEONARDO FAVIO GONZALEZ</t>
  </si>
  <si>
    <t xml:space="preserve">LEONARDO BENITEZ ORQUIOLA </t>
  </si>
  <si>
    <t>ANGEL REMIGIO MOLINAS</t>
  </si>
  <si>
    <t xml:space="preserve">RAMON BENITEZ ORQUIOLA </t>
  </si>
  <si>
    <t>SANTIAGO BENITEZ ROMERO</t>
  </si>
  <si>
    <t>MAXIMO ZORRILA CANO</t>
  </si>
  <si>
    <t>UBALDINA ROJAS SANTACRUZ</t>
  </si>
  <si>
    <t>DINA MARIA MOLINAS</t>
  </si>
  <si>
    <t>OSCAR GAMARRA CACERES</t>
  </si>
  <si>
    <t>ALCIDES MAYLIN SANCHEZ</t>
  </si>
  <si>
    <t>Bonificación</t>
  </si>
  <si>
    <t>,</t>
  </si>
  <si>
    <t>PEDRO ROJAS</t>
  </si>
  <si>
    <t>GRISELDA GONZALEZ GALEANO</t>
  </si>
  <si>
    <t>PABLINO GONZALEZ</t>
  </si>
  <si>
    <t>CESAR JAVIER MARTINEZ CHILENO</t>
  </si>
  <si>
    <t>NESTOR GUIDO TORRES CABRERA</t>
  </si>
  <si>
    <t>CRISPULO DARIO RIVAS TROCHE</t>
  </si>
  <si>
    <t>RAMONA GIMENEZ</t>
  </si>
  <si>
    <t xml:space="preserve">                                             </t>
  </si>
  <si>
    <t>SANDRA ELIZABETH ROJAS CABRERA</t>
  </si>
  <si>
    <t>AGUINALDO 2019</t>
  </si>
  <si>
    <t>GRACIELA BARRETO DE LEON</t>
  </si>
  <si>
    <t>MAURA MABEL CAÑETE</t>
  </si>
  <si>
    <t>JULIAN AQUINO</t>
  </si>
  <si>
    <t>MANUEL BENITEZ</t>
  </si>
  <si>
    <t>LAURA MARIA SANTACRUZ SANABRIA</t>
  </si>
  <si>
    <t>ISMAEL LOPEZ</t>
  </si>
  <si>
    <t>CELINA MORAN</t>
  </si>
  <si>
    <t>OSCAR MAYLIN</t>
  </si>
  <si>
    <t>SENEN CARDOZO MORENO</t>
  </si>
  <si>
    <t>CEFERIANO AQUINO</t>
  </si>
  <si>
    <t>CORRESPONDIENTE AL EJERCICIO FISCAL 2020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</si>
</sst>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48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0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205" fontId="1" fillId="0" borderId="0" xfId="0" applyNumberFormat="1" applyFont="1" applyAlignment="1">
      <alignment/>
    </xf>
    <xf numFmtId="205" fontId="1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4" fillId="34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211" fontId="1" fillId="0" borderId="10" xfId="50" applyNumberFormat="1" applyFont="1" applyBorder="1" applyAlignment="1">
      <alignment horizontal="right"/>
    </xf>
    <xf numFmtId="211" fontId="1" fillId="0" borderId="10" xfId="50" applyNumberFormat="1" applyFont="1" applyBorder="1" applyAlignment="1">
      <alignment/>
    </xf>
    <xf numFmtId="211" fontId="1" fillId="34" borderId="10" xfId="50" applyNumberFormat="1" applyFont="1" applyFill="1" applyBorder="1" applyAlignment="1">
      <alignment horizontal="right"/>
    </xf>
    <xf numFmtId="211" fontId="1" fillId="34" borderId="10" xfId="50" applyNumberFormat="1" applyFont="1" applyFill="1" applyBorder="1" applyAlignment="1">
      <alignment/>
    </xf>
    <xf numFmtId="211" fontId="1" fillId="0" borderId="10" xfId="5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11" fontId="1" fillId="0" borderId="10" xfId="5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205" fontId="6" fillId="35" borderId="14" xfId="0" applyNumberFormat="1" applyFont="1" applyFill="1" applyBorder="1" applyAlignment="1">
      <alignment horizontal="center"/>
    </xf>
    <xf numFmtId="3" fontId="3" fillId="35" borderId="14" xfId="51" applyNumberFormat="1" applyFont="1" applyFill="1" applyBorder="1" applyAlignment="1">
      <alignment horizontal="right"/>
    </xf>
    <xf numFmtId="3" fontId="3" fillId="35" borderId="15" xfId="51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205" fontId="3" fillId="0" borderId="16" xfId="0" applyNumberFormat="1" applyFont="1" applyBorder="1" applyAlignment="1">
      <alignment horizontal="center" vertical="center" wrapText="1"/>
    </xf>
    <xf numFmtId="205" fontId="3" fillId="0" borderId="10" xfId="51" applyNumberFormat="1" applyFont="1" applyBorder="1" applyAlignment="1">
      <alignment horizontal="center" vertical="center" wrapText="1"/>
    </xf>
    <xf numFmtId="205" fontId="3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205" fontId="3" fillId="36" borderId="17" xfId="51" applyNumberFormat="1" applyFont="1" applyFill="1" applyBorder="1" applyAlignment="1">
      <alignment horizontal="center" vertical="center" wrapText="1"/>
    </xf>
    <xf numFmtId="205" fontId="6" fillId="35" borderId="18" xfId="0" applyNumberFormat="1" applyFont="1" applyFill="1" applyBorder="1" applyAlignment="1">
      <alignment horizontal="center"/>
    </xf>
    <xf numFmtId="205" fontId="6" fillId="35" borderId="14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205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0" borderId="10" xfId="50" applyNumberFormat="1" applyFont="1" applyBorder="1" applyAlignment="1">
      <alignment horizontal="center" vertical="center" wrapText="1"/>
    </xf>
    <xf numFmtId="205" fontId="3" fillId="0" borderId="10" xfId="5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05" fontId="3" fillId="0" borderId="16" xfId="0" applyNumberFormat="1" applyFont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205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5" fontId="3" fillId="0" borderId="10" xfId="51" applyNumberFormat="1" applyFont="1" applyFill="1" applyBorder="1" applyAlignment="1">
      <alignment horizontal="center" vertical="center" wrapText="1"/>
    </xf>
    <xf numFmtId="205" fontId="3" fillId="0" borderId="19" xfId="0" applyNumberFormat="1" applyFont="1" applyBorder="1" applyAlignment="1">
      <alignment horizontal="center" vertical="center" wrapText="1"/>
    </xf>
    <xf numFmtId="205" fontId="3" fillId="0" borderId="20" xfId="0" applyNumberFormat="1" applyFont="1" applyBorder="1" applyAlignment="1">
      <alignment horizontal="center" vertical="center" wrapText="1"/>
    </xf>
    <xf numFmtId="205" fontId="3" fillId="0" borderId="21" xfId="0" applyNumberFormat="1" applyFont="1" applyBorder="1" applyAlignment="1">
      <alignment horizontal="center" vertical="center" wrapText="1"/>
    </xf>
    <xf numFmtId="3" fontId="3" fillId="0" borderId="22" xfId="50" applyNumberFormat="1" applyFont="1" applyBorder="1" applyAlignment="1">
      <alignment horizontal="center" vertical="center" wrapText="1"/>
    </xf>
    <xf numFmtId="3" fontId="3" fillId="0" borderId="23" xfId="50" applyNumberFormat="1" applyFont="1" applyBorder="1" applyAlignment="1">
      <alignment horizontal="center" vertical="center" wrapText="1"/>
    </xf>
    <xf numFmtId="3" fontId="3" fillId="0" borderId="24" xfId="50" applyNumberFormat="1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205" fontId="3" fillId="0" borderId="22" xfId="0" applyNumberFormat="1" applyFont="1" applyBorder="1" applyAlignment="1">
      <alignment horizontal="center" vertical="center" wrapText="1"/>
    </xf>
    <xf numFmtId="205" fontId="3" fillId="0" borderId="23" xfId="0" applyNumberFormat="1" applyFont="1" applyBorder="1" applyAlignment="1">
      <alignment horizontal="center" vertical="center" wrapText="1"/>
    </xf>
    <xf numFmtId="205" fontId="3" fillId="0" borderId="24" xfId="0" applyNumberFormat="1" applyFont="1" applyBorder="1" applyAlignment="1">
      <alignment horizontal="center" vertical="center" wrapText="1"/>
    </xf>
    <xf numFmtId="205" fontId="3" fillId="34" borderId="22" xfId="0" applyNumberFormat="1" applyFont="1" applyFill="1" applyBorder="1" applyAlignment="1">
      <alignment horizontal="center" vertical="center" wrapText="1"/>
    </xf>
    <xf numFmtId="205" fontId="3" fillId="34" borderId="23" xfId="0" applyNumberFormat="1" applyFont="1" applyFill="1" applyBorder="1" applyAlignment="1">
      <alignment horizontal="center" vertical="center" wrapText="1"/>
    </xf>
    <xf numFmtId="205" fontId="3" fillId="34" borderId="24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205" fontId="3" fillId="0" borderId="22" xfId="51" applyNumberFormat="1" applyFont="1" applyBorder="1" applyAlignment="1">
      <alignment horizontal="center" vertical="center" wrapText="1"/>
    </xf>
    <xf numFmtId="205" fontId="3" fillId="0" borderId="24" xfId="51" applyNumberFormat="1" applyFont="1" applyBorder="1" applyAlignment="1">
      <alignment horizontal="center" vertical="center" wrapText="1"/>
    </xf>
    <xf numFmtId="205" fontId="3" fillId="36" borderId="25" xfId="51" applyNumberFormat="1" applyFont="1" applyFill="1" applyBorder="1" applyAlignment="1">
      <alignment horizontal="center" vertical="center" wrapText="1"/>
    </xf>
    <xf numFmtId="205" fontId="3" fillId="36" borderId="26" xfId="51" applyNumberFormat="1" applyFont="1" applyFill="1" applyBorder="1" applyAlignment="1">
      <alignment horizontal="center" vertical="center" wrapText="1"/>
    </xf>
    <xf numFmtId="205" fontId="3" fillId="0" borderId="27" xfId="0" applyNumberFormat="1" applyFont="1" applyBorder="1" applyAlignment="1">
      <alignment horizontal="center" vertical="center" wrapText="1"/>
    </xf>
    <xf numFmtId="205" fontId="3" fillId="0" borderId="28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89"/>
  <sheetViews>
    <sheetView tabSelected="1" zoomScale="70" zoomScaleNormal="70" zoomScaleSheetLayoutView="70" workbookViewId="0" topLeftCell="A1">
      <pane xSplit="1" topLeftCell="B1" activePane="topRight" state="frozen"/>
      <selection pane="topLeft" activeCell="A3" sqref="A3"/>
      <selection pane="topRight" activeCell="F11" sqref="F11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25.57421875" style="1" customWidth="1"/>
    <col min="6" max="6" width="43.8515625" style="1" customWidth="1"/>
    <col min="7" max="7" width="16.57421875" style="3" customWidth="1"/>
    <col min="8" max="8" width="18.00390625" style="2" customWidth="1"/>
    <col min="9" max="9" width="16.8515625" style="2" customWidth="1"/>
    <col min="10" max="10" width="19.28125" style="2" customWidth="1"/>
    <col min="11" max="11" width="18.28125" style="2" customWidth="1"/>
    <col min="12" max="12" width="16.140625" style="2" customWidth="1"/>
    <col min="13" max="13" width="15.7109375" style="2" customWidth="1"/>
    <col min="14" max="14" width="17.7109375" style="2" customWidth="1"/>
    <col min="15" max="15" width="17.57421875" style="0" customWidth="1"/>
    <col min="16" max="16" width="17.8515625" style="0" customWidth="1"/>
    <col min="17" max="17" width="17.7109375" style="0" customWidth="1"/>
    <col min="18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30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4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20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85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"/>
      <c r="S6" s="7"/>
      <c r="T6" s="7"/>
      <c r="U6" s="13"/>
    </row>
    <row r="7" spans="1:21" ht="30.75" customHeight="1" thickBot="1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"/>
      <c r="S7" s="7"/>
      <c r="T7" s="7"/>
      <c r="U7" s="14"/>
    </row>
    <row r="8" spans="1:21" s="9" customFormat="1" ht="44.25" customHeight="1">
      <c r="A8" s="23" t="s">
        <v>15</v>
      </c>
      <c r="B8" s="24" t="s">
        <v>12</v>
      </c>
      <c r="C8" s="24" t="s">
        <v>13</v>
      </c>
      <c r="D8" s="24" t="s">
        <v>14</v>
      </c>
      <c r="E8" s="24" t="s">
        <v>16</v>
      </c>
      <c r="F8" s="24" t="s">
        <v>17</v>
      </c>
      <c r="G8" s="25" t="s">
        <v>0</v>
      </c>
      <c r="H8" s="25" t="s">
        <v>1</v>
      </c>
      <c r="I8" s="25" t="s">
        <v>2</v>
      </c>
      <c r="J8" s="25" t="s">
        <v>3</v>
      </c>
      <c r="K8" s="25" t="s">
        <v>4</v>
      </c>
      <c r="L8" s="25" t="s">
        <v>5</v>
      </c>
      <c r="M8" s="25" t="s">
        <v>6</v>
      </c>
      <c r="N8" s="25" t="s">
        <v>7</v>
      </c>
      <c r="O8" s="25" t="s">
        <v>8</v>
      </c>
      <c r="P8" s="25" t="s">
        <v>9</v>
      </c>
      <c r="Q8" s="25" t="s">
        <v>10</v>
      </c>
      <c r="R8" s="25" t="s">
        <v>11</v>
      </c>
      <c r="S8" s="24" t="s">
        <v>22</v>
      </c>
      <c r="T8" s="24" t="s">
        <v>50</v>
      </c>
      <c r="U8" s="26" t="s">
        <v>21</v>
      </c>
    </row>
    <row r="9" spans="1:25" s="5" customFormat="1" ht="21.75" customHeight="1">
      <c r="A9" s="45">
        <v>1</v>
      </c>
      <c r="B9" s="33"/>
      <c r="C9" s="33">
        <v>410402</v>
      </c>
      <c r="D9" s="30" t="s">
        <v>24</v>
      </c>
      <c r="E9" s="6">
        <v>111</v>
      </c>
      <c r="F9" s="15" t="s">
        <v>18</v>
      </c>
      <c r="G9" s="16">
        <v>1118000</v>
      </c>
      <c r="H9" s="16">
        <v>1118000</v>
      </c>
      <c r="I9" s="16">
        <v>1118000</v>
      </c>
      <c r="J9" s="16">
        <v>1118000</v>
      </c>
      <c r="K9" s="16">
        <v>1118000</v>
      </c>
      <c r="L9" s="16">
        <v>1118000</v>
      </c>
      <c r="M9" s="16">
        <v>1118000</v>
      </c>
      <c r="N9" s="16">
        <v>1118000</v>
      </c>
      <c r="O9" s="16">
        <v>1118000</v>
      </c>
      <c r="P9" s="16">
        <v>1118000</v>
      </c>
      <c r="Q9" s="16">
        <v>1118000</v>
      </c>
      <c r="R9" s="16">
        <v>1118000</v>
      </c>
      <c r="S9" s="17">
        <f aca="true" t="shared" si="0" ref="S9:S16">SUM(G9:R9)</f>
        <v>13416000</v>
      </c>
      <c r="T9" s="17">
        <f>S9/12</f>
        <v>1118000</v>
      </c>
      <c r="U9" s="35">
        <f>SUM(S9:T11)</f>
        <v>41600000</v>
      </c>
      <c r="W9" s="10"/>
      <c r="Y9" s="11"/>
    </row>
    <row r="10" spans="1:27" s="5" customFormat="1" ht="21.75" customHeight="1">
      <c r="A10" s="45"/>
      <c r="B10" s="33"/>
      <c r="C10" s="33"/>
      <c r="D10" s="30"/>
      <c r="E10" s="6">
        <v>113</v>
      </c>
      <c r="F10" s="15" t="s">
        <v>19</v>
      </c>
      <c r="G10" s="16">
        <v>2082000</v>
      </c>
      <c r="H10" s="16">
        <v>2082000</v>
      </c>
      <c r="I10" s="16">
        <v>2082000</v>
      </c>
      <c r="J10" s="16">
        <v>2082000</v>
      </c>
      <c r="K10" s="16">
        <v>2082000</v>
      </c>
      <c r="L10" s="16">
        <v>2082000</v>
      </c>
      <c r="M10" s="16">
        <v>2082000</v>
      </c>
      <c r="N10" s="16">
        <v>2082000</v>
      </c>
      <c r="O10" s="16">
        <v>2082000</v>
      </c>
      <c r="P10" s="16">
        <v>2082000</v>
      </c>
      <c r="Q10" s="16">
        <v>2082000</v>
      </c>
      <c r="R10" s="16">
        <v>2082000</v>
      </c>
      <c r="S10" s="17">
        <f t="shared" si="0"/>
        <v>24984000</v>
      </c>
      <c r="T10" s="17">
        <f aca="true" t="shared" si="1" ref="T10:T58">S10/12</f>
        <v>2082000</v>
      </c>
      <c r="U10" s="35"/>
      <c r="W10" s="10"/>
      <c r="Y10" s="11"/>
      <c r="AA10" s="10"/>
    </row>
    <row r="11" spans="1:25" s="5" customFormat="1" ht="21.75" customHeight="1">
      <c r="A11" s="45"/>
      <c r="B11" s="33"/>
      <c r="C11" s="33"/>
      <c r="D11" s="30"/>
      <c r="E11" s="6">
        <v>232</v>
      </c>
      <c r="F11" s="15" t="s">
        <v>20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8">
        <v>0</v>
      </c>
      <c r="R11" s="19">
        <v>0</v>
      </c>
      <c r="S11" s="17">
        <v>0</v>
      </c>
      <c r="T11" s="17">
        <v>0</v>
      </c>
      <c r="U11" s="35"/>
      <c r="W11" s="10"/>
      <c r="Y11" s="11"/>
    </row>
    <row r="12" spans="1:23" s="5" customFormat="1" ht="21.75" customHeight="1">
      <c r="A12" s="31">
        <v>2</v>
      </c>
      <c r="B12" s="32"/>
      <c r="C12" s="32">
        <v>2041689</v>
      </c>
      <c r="D12" s="30" t="s">
        <v>25</v>
      </c>
      <c r="E12" s="6">
        <v>112</v>
      </c>
      <c r="F12" s="15" t="s">
        <v>26</v>
      </c>
      <c r="G12" s="16">
        <v>174000</v>
      </c>
      <c r="H12" s="16">
        <v>174000</v>
      </c>
      <c r="I12" s="16">
        <v>174000</v>
      </c>
      <c r="J12" s="16">
        <v>174000</v>
      </c>
      <c r="K12" s="16">
        <v>174000</v>
      </c>
      <c r="L12" s="16">
        <v>174000</v>
      </c>
      <c r="M12" s="16">
        <v>174000</v>
      </c>
      <c r="N12" s="16">
        <v>174000</v>
      </c>
      <c r="O12" s="16">
        <v>174000</v>
      </c>
      <c r="P12" s="16">
        <v>174000</v>
      </c>
      <c r="Q12" s="16">
        <v>174000</v>
      </c>
      <c r="R12" s="16">
        <v>174000</v>
      </c>
      <c r="S12" s="17">
        <f t="shared" si="0"/>
        <v>2088000</v>
      </c>
      <c r="T12" s="17">
        <f t="shared" si="1"/>
        <v>174000</v>
      </c>
      <c r="U12" s="35">
        <f>SUM(S12:T14)</f>
        <v>10400000</v>
      </c>
      <c r="V12" s="5" t="s">
        <v>48</v>
      </c>
      <c r="W12" s="10"/>
    </row>
    <row r="13" spans="1:23" s="5" customFormat="1" ht="21.75" customHeight="1">
      <c r="A13" s="31"/>
      <c r="B13" s="32"/>
      <c r="C13" s="32"/>
      <c r="D13" s="30"/>
      <c r="E13" s="6">
        <v>113</v>
      </c>
      <c r="F13" s="15" t="s">
        <v>19</v>
      </c>
      <c r="G13" s="16">
        <v>626000</v>
      </c>
      <c r="H13" s="16">
        <v>626000</v>
      </c>
      <c r="I13" s="16">
        <v>626000</v>
      </c>
      <c r="J13" s="16">
        <v>626000</v>
      </c>
      <c r="K13" s="16">
        <v>626000</v>
      </c>
      <c r="L13" s="16">
        <v>626000</v>
      </c>
      <c r="M13" s="16">
        <v>626000</v>
      </c>
      <c r="N13" s="16">
        <v>626000</v>
      </c>
      <c r="O13" s="16">
        <v>626000</v>
      </c>
      <c r="P13" s="16">
        <v>626000</v>
      </c>
      <c r="Q13" s="16">
        <v>626000</v>
      </c>
      <c r="R13" s="16">
        <v>626000</v>
      </c>
      <c r="S13" s="17">
        <f t="shared" si="0"/>
        <v>7512000</v>
      </c>
      <c r="T13" s="17">
        <f t="shared" si="1"/>
        <v>626000</v>
      </c>
      <c r="U13" s="35"/>
      <c r="W13" s="10"/>
    </row>
    <row r="14" spans="1:23" s="5" customFormat="1" ht="21.75" customHeight="1">
      <c r="A14" s="31"/>
      <c r="B14" s="32"/>
      <c r="C14" s="32"/>
      <c r="D14" s="30"/>
      <c r="E14" s="6">
        <v>232</v>
      </c>
      <c r="F14" s="15" t="s">
        <v>20</v>
      </c>
      <c r="G14" s="16"/>
      <c r="H14" s="16"/>
      <c r="I14" s="16"/>
      <c r="J14" s="16"/>
      <c r="K14" s="16"/>
      <c r="L14" s="16">
        <v>0</v>
      </c>
      <c r="M14" s="16"/>
      <c r="N14" s="17"/>
      <c r="O14" s="17"/>
      <c r="P14" s="17">
        <v>0</v>
      </c>
      <c r="Q14" s="17"/>
      <c r="R14" s="20"/>
      <c r="S14" s="17">
        <f t="shared" si="0"/>
        <v>0</v>
      </c>
      <c r="T14" s="17">
        <v>0</v>
      </c>
      <c r="U14" s="35"/>
      <c r="W14" s="10"/>
    </row>
    <row r="15" spans="1:25" s="8" customFormat="1" ht="21.75" customHeight="1">
      <c r="A15" s="47">
        <v>3</v>
      </c>
      <c r="B15" s="49"/>
      <c r="C15" s="49">
        <v>2475841</v>
      </c>
      <c r="D15" s="48" t="s">
        <v>27</v>
      </c>
      <c r="E15" s="6">
        <v>112</v>
      </c>
      <c r="F15" s="15" t="s">
        <v>26</v>
      </c>
      <c r="G15" s="16">
        <v>174000</v>
      </c>
      <c r="H15" s="16">
        <v>174000</v>
      </c>
      <c r="I15" s="16">
        <v>174000</v>
      </c>
      <c r="J15" s="16">
        <v>174000</v>
      </c>
      <c r="K15" s="16">
        <v>174000</v>
      </c>
      <c r="L15" s="16">
        <v>174000</v>
      </c>
      <c r="M15" s="16">
        <v>174000</v>
      </c>
      <c r="N15" s="16">
        <v>174000</v>
      </c>
      <c r="O15" s="16">
        <v>174000</v>
      </c>
      <c r="P15" s="16">
        <v>174000</v>
      </c>
      <c r="Q15" s="16">
        <v>174000</v>
      </c>
      <c r="R15" s="16">
        <v>174000</v>
      </c>
      <c r="S15" s="17">
        <f t="shared" si="0"/>
        <v>2088000</v>
      </c>
      <c r="T15" s="17">
        <f t="shared" si="1"/>
        <v>174000</v>
      </c>
      <c r="U15" s="35">
        <f>SUM(S15:T17)</f>
        <v>10334000</v>
      </c>
      <c r="V15" s="5"/>
      <c r="W15" s="10"/>
      <c r="Y15" s="12"/>
    </row>
    <row r="16" spans="1:25" s="8" customFormat="1" ht="21.75" customHeight="1">
      <c r="A16" s="47"/>
      <c r="B16" s="49"/>
      <c r="C16" s="49"/>
      <c r="D16" s="48"/>
      <c r="E16" s="21">
        <v>113</v>
      </c>
      <c r="F16" s="15" t="s">
        <v>19</v>
      </c>
      <c r="G16" s="16">
        <v>626000</v>
      </c>
      <c r="H16" s="16">
        <v>626000</v>
      </c>
      <c r="I16" s="16">
        <v>626000</v>
      </c>
      <c r="J16" s="16">
        <v>626000</v>
      </c>
      <c r="K16" s="16">
        <v>626000</v>
      </c>
      <c r="L16" s="16">
        <v>626000</v>
      </c>
      <c r="M16" s="16">
        <v>626000</v>
      </c>
      <c r="N16" s="16">
        <v>626000</v>
      </c>
      <c r="O16" s="16">
        <v>626000</v>
      </c>
      <c r="P16" s="16">
        <v>626000</v>
      </c>
      <c r="Q16" s="16">
        <v>626000</v>
      </c>
      <c r="R16" s="16">
        <v>626000</v>
      </c>
      <c r="S16" s="17">
        <f t="shared" si="0"/>
        <v>7512000</v>
      </c>
      <c r="T16" s="16">
        <v>560000</v>
      </c>
      <c r="U16" s="35"/>
      <c r="V16" s="5"/>
      <c r="W16" s="10"/>
      <c r="Y16" s="12"/>
    </row>
    <row r="17" spans="1:23" s="8" customFormat="1" ht="21.75" customHeight="1">
      <c r="A17" s="47"/>
      <c r="B17" s="49"/>
      <c r="C17" s="49"/>
      <c r="D17" s="48"/>
      <c r="E17" s="21">
        <v>232</v>
      </c>
      <c r="F17" s="15" t="s">
        <v>20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7">
        <v>0</v>
      </c>
      <c r="U17" s="35"/>
      <c r="V17" s="5"/>
      <c r="W17" s="10"/>
    </row>
    <row r="18" spans="1:23" s="5" customFormat="1" ht="21.75" customHeight="1">
      <c r="A18" s="31">
        <v>4</v>
      </c>
      <c r="B18" s="43"/>
      <c r="C18" s="32">
        <v>1303438</v>
      </c>
      <c r="D18" s="41" t="s">
        <v>28</v>
      </c>
      <c r="E18" s="6">
        <v>112</v>
      </c>
      <c r="F18" s="15" t="s">
        <v>26</v>
      </c>
      <c r="G18" s="16">
        <v>174000</v>
      </c>
      <c r="H18" s="16">
        <v>174000</v>
      </c>
      <c r="I18" s="16">
        <v>174000</v>
      </c>
      <c r="J18" s="16">
        <v>174000</v>
      </c>
      <c r="K18" s="16">
        <v>174000</v>
      </c>
      <c r="L18" s="16">
        <v>174000</v>
      </c>
      <c r="M18" s="16">
        <v>174000</v>
      </c>
      <c r="N18" s="16">
        <v>174000</v>
      </c>
      <c r="O18" s="16">
        <v>174000</v>
      </c>
      <c r="P18" s="16">
        <v>174000</v>
      </c>
      <c r="Q18" s="16">
        <v>174000</v>
      </c>
      <c r="R18" s="16">
        <v>174000</v>
      </c>
      <c r="S18" s="17">
        <f>SUM(G18:R18)</f>
        <v>2088000</v>
      </c>
      <c r="T18" s="17">
        <f t="shared" si="1"/>
        <v>174000</v>
      </c>
      <c r="U18" s="35">
        <f>SUM(S18:T20)</f>
        <v>10400000</v>
      </c>
      <c r="W18" s="10"/>
    </row>
    <row r="19" spans="1:25" s="5" customFormat="1" ht="21.75" customHeight="1">
      <c r="A19" s="31"/>
      <c r="B19" s="43"/>
      <c r="C19" s="32"/>
      <c r="D19" s="41"/>
      <c r="E19" s="6">
        <v>113</v>
      </c>
      <c r="F19" s="15" t="s">
        <v>19</v>
      </c>
      <c r="G19" s="16">
        <v>626000</v>
      </c>
      <c r="H19" s="16">
        <v>626000</v>
      </c>
      <c r="I19" s="16">
        <v>626000</v>
      </c>
      <c r="J19" s="16">
        <v>626000</v>
      </c>
      <c r="K19" s="16">
        <v>626000</v>
      </c>
      <c r="L19" s="16">
        <v>626000</v>
      </c>
      <c r="M19" s="16">
        <v>626000</v>
      </c>
      <c r="N19" s="16">
        <v>626000</v>
      </c>
      <c r="O19" s="16">
        <v>626000</v>
      </c>
      <c r="P19" s="16">
        <v>626000</v>
      </c>
      <c r="Q19" s="16">
        <v>626000</v>
      </c>
      <c r="R19" s="16">
        <v>626000</v>
      </c>
      <c r="S19" s="17">
        <f>SUM(G19:R19)</f>
        <v>7512000</v>
      </c>
      <c r="T19" s="17">
        <f t="shared" si="1"/>
        <v>626000</v>
      </c>
      <c r="U19" s="35"/>
      <c r="W19" s="10"/>
      <c r="Y19" s="10"/>
    </row>
    <row r="20" spans="1:23" s="5" customFormat="1" ht="21.75" customHeight="1">
      <c r="A20" s="31"/>
      <c r="B20" s="43"/>
      <c r="C20" s="32"/>
      <c r="D20" s="41"/>
      <c r="E20" s="6">
        <v>232</v>
      </c>
      <c r="F20" s="15" t="s">
        <v>20</v>
      </c>
      <c r="G20" s="16"/>
      <c r="H20" s="16">
        <v>0</v>
      </c>
      <c r="I20" s="16">
        <v>0</v>
      </c>
      <c r="J20" s="16">
        <v>0</v>
      </c>
      <c r="K20" s="16">
        <v>0</v>
      </c>
      <c r="L20" s="16"/>
      <c r="M20" s="16">
        <v>0</v>
      </c>
      <c r="N20" s="16">
        <v>0</v>
      </c>
      <c r="O20" s="16">
        <v>0</v>
      </c>
      <c r="P20" s="16">
        <v>0</v>
      </c>
      <c r="Q20" s="18">
        <v>0</v>
      </c>
      <c r="R20" s="19">
        <v>0</v>
      </c>
      <c r="S20" s="17">
        <v>0</v>
      </c>
      <c r="T20" s="17">
        <v>0</v>
      </c>
      <c r="U20" s="35"/>
      <c r="W20" s="10"/>
    </row>
    <row r="21" spans="1:23" s="5" customFormat="1" ht="21.75" customHeight="1">
      <c r="A21" s="31">
        <v>5</v>
      </c>
      <c r="B21" s="33"/>
      <c r="C21" s="42">
        <v>4071533</v>
      </c>
      <c r="D21" s="30" t="s">
        <v>29</v>
      </c>
      <c r="E21" s="6">
        <v>112</v>
      </c>
      <c r="F21" s="15" t="s">
        <v>26</v>
      </c>
      <c r="G21" s="16">
        <v>167000</v>
      </c>
      <c r="H21" s="16">
        <v>167000</v>
      </c>
      <c r="I21" s="16">
        <v>167000</v>
      </c>
      <c r="J21" s="16">
        <v>167000</v>
      </c>
      <c r="K21" s="16">
        <v>167000</v>
      </c>
      <c r="L21" s="16">
        <v>167000</v>
      </c>
      <c r="M21" s="16">
        <v>167000</v>
      </c>
      <c r="N21" s="16">
        <v>167000</v>
      </c>
      <c r="O21" s="16">
        <v>167000</v>
      </c>
      <c r="P21" s="16">
        <v>167000</v>
      </c>
      <c r="Q21" s="16">
        <v>167000</v>
      </c>
      <c r="R21" s="16">
        <v>167000</v>
      </c>
      <c r="S21" s="17">
        <f>SUM(G21:R21)</f>
        <v>2004000</v>
      </c>
      <c r="T21" s="17">
        <f t="shared" si="1"/>
        <v>167000</v>
      </c>
      <c r="U21" s="35">
        <f>SUM(S21:T23)</f>
        <v>12701000</v>
      </c>
      <c r="W21" s="10"/>
    </row>
    <row r="22" spans="1:25" s="5" customFormat="1" ht="21.75" customHeight="1">
      <c r="A22" s="31"/>
      <c r="B22" s="33"/>
      <c r="C22" s="42"/>
      <c r="D22" s="30"/>
      <c r="E22" s="6">
        <v>113</v>
      </c>
      <c r="F22" s="15" t="s">
        <v>19</v>
      </c>
      <c r="G22" s="16">
        <v>810000</v>
      </c>
      <c r="H22" s="16">
        <v>810000</v>
      </c>
      <c r="I22" s="16">
        <v>810000</v>
      </c>
      <c r="J22" s="16">
        <v>810000</v>
      </c>
      <c r="K22" s="16">
        <v>810000</v>
      </c>
      <c r="L22" s="16">
        <v>810000</v>
      </c>
      <c r="M22" s="16">
        <v>810000</v>
      </c>
      <c r="N22" s="16">
        <v>810000</v>
      </c>
      <c r="O22" s="16">
        <v>810000</v>
      </c>
      <c r="P22" s="16">
        <v>810000</v>
      </c>
      <c r="Q22" s="16">
        <v>810000</v>
      </c>
      <c r="R22" s="16">
        <v>810000</v>
      </c>
      <c r="S22" s="17">
        <f>SUM(G22:R22)</f>
        <v>9720000</v>
      </c>
      <c r="T22" s="17">
        <f t="shared" si="1"/>
        <v>810000</v>
      </c>
      <c r="U22" s="35"/>
      <c r="W22" s="10"/>
      <c r="Y22" s="10"/>
    </row>
    <row r="23" spans="1:23" s="5" customFormat="1" ht="21.75" customHeight="1">
      <c r="A23" s="31"/>
      <c r="B23" s="33"/>
      <c r="C23" s="42"/>
      <c r="D23" s="30"/>
      <c r="E23" s="6">
        <v>232</v>
      </c>
      <c r="F23" s="15" t="s">
        <v>20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200000</v>
      </c>
      <c r="M23" s="16">
        <v>0</v>
      </c>
      <c r="N23" s="16">
        <v>0</v>
      </c>
      <c r="O23" s="16">
        <v>200000</v>
      </c>
      <c r="P23" s="16">
        <v>0</v>
      </c>
      <c r="Q23" s="16">
        <v>200000</v>
      </c>
      <c r="R23" s="16">
        <v>0</v>
      </c>
      <c r="S23" s="17">
        <v>0</v>
      </c>
      <c r="T23" s="17">
        <v>0</v>
      </c>
      <c r="U23" s="35"/>
      <c r="W23" s="10"/>
    </row>
    <row r="24" spans="1:23" s="5" customFormat="1" ht="21.75" customHeight="1">
      <c r="A24" s="31">
        <v>6</v>
      </c>
      <c r="B24" s="33"/>
      <c r="C24" s="42">
        <v>958374</v>
      </c>
      <c r="D24" s="30" t="s">
        <v>30</v>
      </c>
      <c r="E24" s="6">
        <v>112</v>
      </c>
      <c r="F24" s="15" t="s">
        <v>26</v>
      </c>
      <c r="G24" s="16">
        <v>174000</v>
      </c>
      <c r="H24" s="16">
        <v>174000</v>
      </c>
      <c r="I24" s="16">
        <v>174000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7">
        <f aca="true" t="shared" si="2" ref="S24:S34">SUM(G24:R24)</f>
        <v>522000</v>
      </c>
      <c r="T24" s="17">
        <f t="shared" si="1"/>
        <v>43500</v>
      </c>
      <c r="U24" s="35">
        <f>SUM(S24:T26)</f>
        <v>2600000</v>
      </c>
      <c r="W24" s="10"/>
    </row>
    <row r="25" spans="1:23" s="5" customFormat="1" ht="21.75" customHeight="1">
      <c r="A25" s="31"/>
      <c r="B25" s="33"/>
      <c r="C25" s="42"/>
      <c r="D25" s="30"/>
      <c r="E25" s="6">
        <v>113</v>
      </c>
      <c r="F25" s="15" t="s">
        <v>19</v>
      </c>
      <c r="G25" s="16">
        <v>626000</v>
      </c>
      <c r="H25" s="16">
        <v>626000</v>
      </c>
      <c r="I25" s="16">
        <v>626000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7">
        <f t="shared" si="2"/>
        <v>1878000</v>
      </c>
      <c r="T25" s="17">
        <f t="shared" si="1"/>
        <v>156500</v>
      </c>
      <c r="U25" s="35"/>
      <c r="W25" s="10"/>
    </row>
    <row r="26" spans="1:23" s="5" customFormat="1" ht="21.75" customHeight="1">
      <c r="A26" s="50"/>
      <c r="B26" s="33"/>
      <c r="C26" s="42"/>
      <c r="D26" s="30"/>
      <c r="E26" s="6">
        <v>232</v>
      </c>
      <c r="F26" s="15" t="s">
        <v>20</v>
      </c>
      <c r="G26" s="16"/>
      <c r="H26" s="16"/>
      <c r="I26" s="16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7">
        <f t="shared" si="2"/>
        <v>0</v>
      </c>
      <c r="T26" s="17"/>
      <c r="U26" s="35"/>
      <c r="W26" s="10"/>
    </row>
    <row r="27" spans="1:23" s="5" customFormat="1" ht="21.75" customHeight="1">
      <c r="A27" s="33">
        <v>7</v>
      </c>
      <c r="B27" s="59"/>
      <c r="C27" s="53">
        <v>1817234</v>
      </c>
      <c r="D27" s="56" t="s">
        <v>51</v>
      </c>
      <c r="E27" s="6">
        <v>112</v>
      </c>
      <c r="F27" s="15" t="s">
        <v>26</v>
      </c>
      <c r="G27" s="16">
        <v>0</v>
      </c>
      <c r="H27" s="16">
        <v>0</v>
      </c>
      <c r="I27" s="16">
        <v>0</v>
      </c>
      <c r="J27" s="16">
        <v>174000</v>
      </c>
      <c r="K27" s="16">
        <v>174000</v>
      </c>
      <c r="L27" s="16">
        <v>174000</v>
      </c>
      <c r="M27" s="16">
        <v>174000</v>
      </c>
      <c r="N27" s="16">
        <v>174000</v>
      </c>
      <c r="O27" s="16">
        <v>174000</v>
      </c>
      <c r="P27" s="16">
        <v>174000</v>
      </c>
      <c r="Q27" s="16">
        <v>174000</v>
      </c>
      <c r="R27" s="16">
        <v>174000</v>
      </c>
      <c r="S27" s="17">
        <f t="shared" si="2"/>
        <v>1566000</v>
      </c>
      <c r="T27" s="17">
        <f>S27/12</f>
        <v>130500</v>
      </c>
      <c r="U27" s="35">
        <f>SUM(S27:T29)</f>
        <v>7890500</v>
      </c>
      <c r="W27" s="10"/>
    </row>
    <row r="28" spans="1:23" s="5" customFormat="1" ht="21.75" customHeight="1">
      <c r="A28" s="33"/>
      <c r="B28" s="60"/>
      <c r="C28" s="54"/>
      <c r="D28" s="57"/>
      <c r="E28" s="6">
        <v>113</v>
      </c>
      <c r="F28" s="15" t="s">
        <v>19</v>
      </c>
      <c r="G28" s="16">
        <v>0</v>
      </c>
      <c r="H28" s="16">
        <v>0</v>
      </c>
      <c r="I28" s="16">
        <v>0</v>
      </c>
      <c r="J28" s="16">
        <v>626000</v>
      </c>
      <c r="K28" s="16">
        <v>626000</v>
      </c>
      <c r="L28" s="16">
        <v>626000</v>
      </c>
      <c r="M28" s="16">
        <v>626000</v>
      </c>
      <c r="N28" s="16">
        <v>626000</v>
      </c>
      <c r="O28" s="16">
        <v>626000</v>
      </c>
      <c r="P28" s="16">
        <v>626000</v>
      </c>
      <c r="Q28" s="16">
        <v>626000</v>
      </c>
      <c r="R28" s="16">
        <v>626000</v>
      </c>
      <c r="S28" s="17">
        <f t="shared" si="2"/>
        <v>5634000</v>
      </c>
      <c r="T28" s="16">
        <v>560000</v>
      </c>
      <c r="U28" s="35"/>
      <c r="W28" s="10"/>
    </row>
    <row r="29" spans="1:23" s="5" customFormat="1" ht="21.75" customHeight="1">
      <c r="A29" s="33"/>
      <c r="B29" s="61"/>
      <c r="C29" s="55"/>
      <c r="D29" s="58"/>
      <c r="E29" s="6">
        <v>232</v>
      </c>
      <c r="F29" s="15" t="s">
        <v>20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35"/>
      <c r="W29" s="10"/>
    </row>
    <row r="30" spans="1:23" s="5" customFormat="1" ht="21.75" customHeight="1">
      <c r="A30" s="52">
        <v>8</v>
      </c>
      <c r="B30" s="33"/>
      <c r="C30" s="32">
        <v>1994605</v>
      </c>
      <c r="D30" s="30" t="s">
        <v>31</v>
      </c>
      <c r="E30" s="6">
        <v>112</v>
      </c>
      <c r="F30" s="15" t="s">
        <v>26</v>
      </c>
      <c r="G30" s="16">
        <v>174000</v>
      </c>
      <c r="H30" s="16">
        <v>174000</v>
      </c>
      <c r="I30" s="16">
        <v>174000</v>
      </c>
      <c r="J30" s="16">
        <v>174000</v>
      </c>
      <c r="K30" s="16">
        <v>174000</v>
      </c>
      <c r="L30" s="16">
        <v>174000</v>
      </c>
      <c r="M30" s="16">
        <v>174000</v>
      </c>
      <c r="N30" s="16">
        <v>174000</v>
      </c>
      <c r="O30" s="16">
        <v>174000</v>
      </c>
      <c r="P30" s="16">
        <v>174000</v>
      </c>
      <c r="Q30" s="16">
        <v>174000</v>
      </c>
      <c r="R30" s="16">
        <v>174000</v>
      </c>
      <c r="S30" s="17">
        <f t="shared" si="2"/>
        <v>2088000</v>
      </c>
      <c r="T30" s="17">
        <f t="shared" si="1"/>
        <v>174000</v>
      </c>
      <c r="U30" s="35">
        <f>SUM(S30:T32)</f>
        <v>10400000</v>
      </c>
      <c r="W30" s="10"/>
    </row>
    <row r="31" spans="1:23" s="5" customFormat="1" ht="21.75" customHeight="1">
      <c r="A31" s="31"/>
      <c r="B31" s="33"/>
      <c r="C31" s="32"/>
      <c r="D31" s="30"/>
      <c r="E31" s="6">
        <v>113</v>
      </c>
      <c r="F31" s="15" t="s">
        <v>19</v>
      </c>
      <c r="G31" s="16">
        <v>626000</v>
      </c>
      <c r="H31" s="16">
        <v>626000</v>
      </c>
      <c r="I31" s="16">
        <v>626000</v>
      </c>
      <c r="J31" s="16">
        <v>626000</v>
      </c>
      <c r="K31" s="16">
        <v>626000</v>
      </c>
      <c r="L31" s="16">
        <v>626000</v>
      </c>
      <c r="M31" s="16">
        <v>626000</v>
      </c>
      <c r="N31" s="16">
        <v>626000</v>
      </c>
      <c r="O31" s="16">
        <v>626000</v>
      </c>
      <c r="P31" s="16">
        <v>626000</v>
      </c>
      <c r="Q31" s="16">
        <v>626000</v>
      </c>
      <c r="R31" s="16">
        <v>626000</v>
      </c>
      <c r="S31" s="17">
        <f t="shared" si="2"/>
        <v>7512000</v>
      </c>
      <c r="T31" s="17">
        <f t="shared" si="1"/>
        <v>626000</v>
      </c>
      <c r="U31" s="35"/>
      <c r="W31" s="10"/>
    </row>
    <row r="32" spans="1:23" s="5" customFormat="1" ht="21.75" customHeight="1">
      <c r="A32" s="31"/>
      <c r="B32" s="33"/>
      <c r="C32" s="32"/>
      <c r="D32" s="30"/>
      <c r="E32" s="6">
        <v>232</v>
      </c>
      <c r="F32" s="15" t="s">
        <v>20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2"/>
      <c r="S32" s="17">
        <f t="shared" si="2"/>
        <v>0</v>
      </c>
      <c r="T32" s="17">
        <f t="shared" si="1"/>
        <v>0</v>
      </c>
      <c r="U32" s="35"/>
      <c r="W32" s="10"/>
    </row>
    <row r="33" spans="1:23" s="5" customFormat="1" ht="21.75" customHeight="1">
      <c r="A33" s="31">
        <v>9</v>
      </c>
      <c r="B33" s="33"/>
      <c r="C33" s="32">
        <v>1449159</v>
      </c>
      <c r="D33" s="30" t="s">
        <v>32</v>
      </c>
      <c r="E33" s="6">
        <v>112</v>
      </c>
      <c r="F33" s="15" t="s">
        <v>26</v>
      </c>
      <c r="G33" s="16">
        <v>174000</v>
      </c>
      <c r="H33" s="16">
        <v>174000</v>
      </c>
      <c r="I33" s="16">
        <v>174000</v>
      </c>
      <c r="J33" s="16">
        <v>174000</v>
      </c>
      <c r="K33" s="16">
        <v>174000</v>
      </c>
      <c r="L33" s="16">
        <v>174000</v>
      </c>
      <c r="M33" s="16">
        <v>174000</v>
      </c>
      <c r="N33" s="16">
        <v>174000</v>
      </c>
      <c r="O33" s="16">
        <v>174000</v>
      </c>
      <c r="P33" s="16">
        <v>174000</v>
      </c>
      <c r="Q33" s="16">
        <v>174000</v>
      </c>
      <c r="R33" s="16">
        <v>174000</v>
      </c>
      <c r="S33" s="17">
        <f t="shared" si="2"/>
        <v>2088000</v>
      </c>
      <c r="T33" s="17">
        <f t="shared" si="1"/>
        <v>174000</v>
      </c>
      <c r="U33" s="35">
        <f>SUM(S33:T35)</f>
        <v>10400000</v>
      </c>
      <c r="W33" s="10"/>
    </row>
    <row r="34" spans="1:23" s="5" customFormat="1" ht="21.75" customHeight="1">
      <c r="A34" s="31"/>
      <c r="B34" s="33"/>
      <c r="C34" s="32"/>
      <c r="D34" s="30"/>
      <c r="E34" s="6">
        <v>113</v>
      </c>
      <c r="F34" s="15" t="s">
        <v>19</v>
      </c>
      <c r="G34" s="16">
        <v>626000</v>
      </c>
      <c r="H34" s="16">
        <v>626000</v>
      </c>
      <c r="I34" s="16">
        <v>626000</v>
      </c>
      <c r="J34" s="16">
        <v>626000</v>
      </c>
      <c r="K34" s="16">
        <v>626000</v>
      </c>
      <c r="L34" s="16">
        <v>626000</v>
      </c>
      <c r="M34" s="16">
        <v>626000</v>
      </c>
      <c r="N34" s="16">
        <v>626000</v>
      </c>
      <c r="O34" s="16">
        <v>626000</v>
      </c>
      <c r="P34" s="16">
        <v>626000</v>
      </c>
      <c r="Q34" s="16">
        <v>626000</v>
      </c>
      <c r="R34" s="16">
        <v>626000</v>
      </c>
      <c r="S34" s="17">
        <f t="shared" si="2"/>
        <v>7512000</v>
      </c>
      <c r="T34" s="17">
        <f t="shared" si="1"/>
        <v>626000</v>
      </c>
      <c r="U34" s="35"/>
      <c r="W34" s="10"/>
    </row>
    <row r="35" spans="1:23" s="5" customFormat="1" ht="21.75" customHeight="1">
      <c r="A35" s="31"/>
      <c r="B35" s="33"/>
      <c r="C35" s="32"/>
      <c r="D35" s="30"/>
      <c r="E35" s="6">
        <v>232</v>
      </c>
      <c r="F35" s="15" t="s">
        <v>20</v>
      </c>
      <c r="G35" s="16"/>
      <c r="H35" s="16"/>
      <c r="I35" s="16"/>
      <c r="J35" s="16"/>
      <c r="K35" s="16"/>
      <c r="L35" s="16"/>
      <c r="M35" s="18"/>
      <c r="N35" s="16"/>
      <c r="O35" s="16"/>
      <c r="P35" s="16"/>
      <c r="Q35" s="16"/>
      <c r="R35" s="16"/>
      <c r="S35" s="17"/>
      <c r="T35" s="17">
        <v>0</v>
      </c>
      <c r="U35" s="35"/>
      <c r="W35" s="10"/>
    </row>
    <row r="36" spans="1:23" s="5" customFormat="1" ht="21.75" customHeight="1">
      <c r="A36" s="31">
        <v>10</v>
      </c>
      <c r="B36" s="33"/>
      <c r="C36" s="32">
        <v>3548410</v>
      </c>
      <c r="D36" s="30" t="s">
        <v>33</v>
      </c>
      <c r="E36" s="6">
        <v>112</v>
      </c>
      <c r="F36" s="15" t="s">
        <v>26</v>
      </c>
      <c r="G36" s="16">
        <v>174000</v>
      </c>
      <c r="H36" s="16">
        <v>174000</v>
      </c>
      <c r="I36" s="16">
        <v>174000</v>
      </c>
      <c r="J36" s="16">
        <v>174000</v>
      </c>
      <c r="K36" s="16">
        <v>174000</v>
      </c>
      <c r="L36" s="16">
        <v>174000</v>
      </c>
      <c r="M36" s="16">
        <v>174000</v>
      </c>
      <c r="N36" s="16">
        <v>174000</v>
      </c>
      <c r="O36" s="16">
        <v>174000</v>
      </c>
      <c r="P36" s="16">
        <v>174000</v>
      </c>
      <c r="Q36" s="16">
        <v>174000</v>
      </c>
      <c r="R36" s="16">
        <v>174000</v>
      </c>
      <c r="S36" s="17">
        <f>SUM(G36:R36)</f>
        <v>2088000</v>
      </c>
      <c r="T36" s="17">
        <f t="shared" si="1"/>
        <v>174000</v>
      </c>
      <c r="U36" s="35">
        <f>SUM(S36:T38)</f>
        <v>10400000</v>
      </c>
      <c r="W36" s="10"/>
    </row>
    <row r="37" spans="1:23" s="5" customFormat="1" ht="21.75" customHeight="1">
      <c r="A37" s="31"/>
      <c r="B37" s="33"/>
      <c r="C37" s="32"/>
      <c r="D37" s="30"/>
      <c r="E37" s="6">
        <v>113</v>
      </c>
      <c r="F37" s="15" t="s">
        <v>19</v>
      </c>
      <c r="G37" s="16">
        <v>626000</v>
      </c>
      <c r="H37" s="16">
        <v>626000</v>
      </c>
      <c r="I37" s="16">
        <v>626000</v>
      </c>
      <c r="J37" s="16">
        <v>626000</v>
      </c>
      <c r="K37" s="16">
        <v>626000</v>
      </c>
      <c r="L37" s="16">
        <v>626000</v>
      </c>
      <c r="M37" s="16">
        <v>626000</v>
      </c>
      <c r="N37" s="16">
        <v>626000</v>
      </c>
      <c r="O37" s="16">
        <v>626000</v>
      </c>
      <c r="P37" s="16">
        <v>626000</v>
      </c>
      <c r="Q37" s="16">
        <v>626000</v>
      </c>
      <c r="R37" s="16">
        <v>626000</v>
      </c>
      <c r="S37" s="17">
        <f>SUM(G37:R37)</f>
        <v>7512000</v>
      </c>
      <c r="T37" s="17">
        <f t="shared" si="1"/>
        <v>626000</v>
      </c>
      <c r="U37" s="35"/>
      <c r="W37" s="10"/>
    </row>
    <row r="38" spans="1:23" s="5" customFormat="1" ht="21.75" customHeight="1">
      <c r="A38" s="31"/>
      <c r="B38" s="33"/>
      <c r="C38" s="32"/>
      <c r="D38" s="30"/>
      <c r="E38" s="6">
        <v>232</v>
      </c>
      <c r="F38" s="15" t="s">
        <v>20</v>
      </c>
      <c r="G38" s="16"/>
      <c r="H38" s="16"/>
      <c r="I38" s="16"/>
      <c r="J38" s="16"/>
      <c r="K38" s="16"/>
      <c r="L38" s="16"/>
      <c r="M38" s="18"/>
      <c r="N38" s="16"/>
      <c r="O38" s="16"/>
      <c r="P38" s="16"/>
      <c r="Q38" s="16"/>
      <c r="R38" s="16"/>
      <c r="S38" s="17">
        <f>SUM(G38:R38)</f>
        <v>0</v>
      </c>
      <c r="T38" s="17"/>
      <c r="U38" s="35"/>
      <c r="W38" s="10"/>
    </row>
    <row r="39" spans="1:23" s="5" customFormat="1" ht="21.75" customHeight="1">
      <c r="A39" s="31">
        <v>11</v>
      </c>
      <c r="B39" s="33"/>
      <c r="C39" s="33">
        <v>1449144</v>
      </c>
      <c r="D39" s="30" t="s">
        <v>34</v>
      </c>
      <c r="E39" s="6">
        <v>112</v>
      </c>
      <c r="F39" s="15" t="s">
        <v>26</v>
      </c>
      <c r="G39" s="16">
        <v>174000</v>
      </c>
      <c r="H39" s="16">
        <v>174000</v>
      </c>
      <c r="I39" s="16">
        <v>174000</v>
      </c>
      <c r="J39" s="16">
        <v>174000</v>
      </c>
      <c r="K39" s="16">
        <v>174000</v>
      </c>
      <c r="L39" s="16">
        <v>174000</v>
      </c>
      <c r="M39" s="16">
        <v>174000</v>
      </c>
      <c r="N39" s="16">
        <v>174000</v>
      </c>
      <c r="O39" s="16">
        <v>174000</v>
      </c>
      <c r="P39" s="16">
        <v>174000</v>
      </c>
      <c r="Q39" s="16">
        <v>174000</v>
      </c>
      <c r="R39" s="16">
        <v>174000</v>
      </c>
      <c r="S39" s="17">
        <f aca="true" t="shared" si="3" ref="S39:S52">SUM(G39:R39)</f>
        <v>2088000</v>
      </c>
      <c r="T39" s="17">
        <f t="shared" si="1"/>
        <v>174000</v>
      </c>
      <c r="U39" s="35">
        <f>SUM(S39:T41)</f>
        <v>10400000</v>
      </c>
      <c r="W39" s="10"/>
    </row>
    <row r="40" spans="1:23" s="5" customFormat="1" ht="21.75" customHeight="1">
      <c r="A40" s="31"/>
      <c r="B40" s="33"/>
      <c r="C40" s="33"/>
      <c r="D40" s="30"/>
      <c r="E40" s="6">
        <v>113</v>
      </c>
      <c r="F40" s="15" t="s">
        <v>19</v>
      </c>
      <c r="G40" s="16">
        <v>626000</v>
      </c>
      <c r="H40" s="16">
        <v>626000</v>
      </c>
      <c r="I40" s="16">
        <v>626000</v>
      </c>
      <c r="J40" s="16">
        <v>626000</v>
      </c>
      <c r="K40" s="16">
        <v>626000</v>
      </c>
      <c r="L40" s="16">
        <v>626000</v>
      </c>
      <c r="M40" s="16">
        <v>626000</v>
      </c>
      <c r="N40" s="16">
        <v>626000</v>
      </c>
      <c r="O40" s="16">
        <v>626000</v>
      </c>
      <c r="P40" s="16">
        <v>626000</v>
      </c>
      <c r="Q40" s="16">
        <v>626000</v>
      </c>
      <c r="R40" s="16">
        <v>626000</v>
      </c>
      <c r="S40" s="17">
        <f t="shared" si="3"/>
        <v>7512000</v>
      </c>
      <c r="T40" s="17">
        <f t="shared" si="1"/>
        <v>626000</v>
      </c>
      <c r="U40" s="35"/>
      <c r="W40" s="10"/>
    </row>
    <row r="41" spans="1:23" s="5" customFormat="1" ht="21.75" customHeight="1">
      <c r="A41" s="31"/>
      <c r="B41" s="33"/>
      <c r="C41" s="33"/>
      <c r="D41" s="30"/>
      <c r="E41" s="6">
        <v>232</v>
      </c>
      <c r="F41" s="15" t="s">
        <v>20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>
        <f t="shared" si="3"/>
        <v>0</v>
      </c>
      <c r="T41" s="17">
        <f t="shared" si="1"/>
        <v>0</v>
      </c>
      <c r="U41" s="35"/>
      <c r="W41" s="10"/>
    </row>
    <row r="42" spans="1:23" s="5" customFormat="1" ht="21.75" customHeight="1">
      <c r="A42" s="39">
        <v>12</v>
      </c>
      <c r="B42" s="40"/>
      <c r="C42" s="40">
        <v>2894718</v>
      </c>
      <c r="D42" s="40" t="s">
        <v>35</v>
      </c>
      <c r="E42" s="6">
        <v>112</v>
      </c>
      <c r="F42" s="15" t="s">
        <v>18</v>
      </c>
      <c r="G42" s="16">
        <v>1100000</v>
      </c>
      <c r="H42" s="16">
        <v>1100000</v>
      </c>
      <c r="I42" s="16">
        <v>1100000</v>
      </c>
      <c r="J42" s="16">
        <v>1100000</v>
      </c>
      <c r="K42" s="16">
        <v>1100000</v>
      </c>
      <c r="L42" s="16">
        <v>1100000</v>
      </c>
      <c r="M42" s="16">
        <v>1100000</v>
      </c>
      <c r="N42" s="16">
        <v>1100000</v>
      </c>
      <c r="O42" s="16">
        <v>1100000</v>
      </c>
      <c r="P42" s="16">
        <v>1100000</v>
      </c>
      <c r="Q42" s="16">
        <v>1100000</v>
      </c>
      <c r="R42" s="16">
        <v>1100000</v>
      </c>
      <c r="S42" s="17">
        <f t="shared" si="3"/>
        <v>13200000</v>
      </c>
      <c r="T42" s="17">
        <f t="shared" si="1"/>
        <v>1100000</v>
      </c>
      <c r="U42" s="35">
        <f>SUM(S42:T44)</f>
        <v>22950000</v>
      </c>
      <c r="W42" s="10"/>
    </row>
    <row r="43" spans="1:23" s="5" customFormat="1" ht="21.75" customHeight="1">
      <c r="A43" s="39"/>
      <c r="B43" s="40"/>
      <c r="C43" s="40"/>
      <c r="D43" s="40"/>
      <c r="E43" s="6">
        <v>133</v>
      </c>
      <c r="F43" s="15" t="s">
        <v>39</v>
      </c>
      <c r="G43" s="16">
        <v>600000</v>
      </c>
      <c r="H43" s="16">
        <v>600000</v>
      </c>
      <c r="I43" s="16">
        <v>600000</v>
      </c>
      <c r="J43" s="16">
        <v>600000</v>
      </c>
      <c r="K43" s="16">
        <v>600000</v>
      </c>
      <c r="L43" s="16">
        <v>600000</v>
      </c>
      <c r="M43" s="16">
        <v>600000</v>
      </c>
      <c r="N43" s="16">
        <v>600000</v>
      </c>
      <c r="O43" s="16">
        <v>600000</v>
      </c>
      <c r="P43" s="16">
        <v>600000</v>
      </c>
      <c r="Q43" s="16">
        <v>600000</v>
      </c>
      <c r="R43" s="16">
        <v>600000</v>
      </c>
      <c r="S43" s="17">
        <f t="shared" si="3"/>
        <v>7200000</v>
      </c>
      <c r="T43" s="17">
        <f t="shared" si="1"/>
        <v>600000</v>
      </c>
      <c r="U43" s="35"/>
      <c r="W43" s="10"/>
    </row>
    <row r="44" spans="1:23" s="5" customFormat="1" ht="21.75" customHeight="1">
      <c r="A44" s="39"/>
      <c r="B44" s="40"/>
      <c r="C44" s="40"/>
      <c r="D44" s="40"/>
      <c r="E44" s="6">
        <v>232</v>
      </c>
      <c r="F44" s="15" t="s">
        <v>20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70000</v>
      </c>
      <c r="M44" s="16">
        <v>170000</v>
      </c>
      <c r="N44" s="16">
        <v>200000</v>
      </c>
      <c r="O44" s="16">
        <v>100000</v>
      </c>
      <c r="P44" s="16">
        <v>140000</v>
      </c>
      <c r="Q44" s="16">
        <v>70000</v>
      </c>
      <c r="R44" s="18">
        <v>100000</v>
      </c>
      <c r="S44" s="17">
        <f t="shared" si="3"/>
        <v>850000</v>
      </c>
      <c r="T44" s="17">
        <v>0</v>
      </c>
      <c r="U44" s="35"/>
      <c r="W44" s="10"/>
    </row>
    <row r="45" spans="1:23" s="5" customFormat="1" ht="21.75" customHeight="1">
      <c r="A45" s="65">
        <v>13</v>
      </c>
      <c r="B45" s="62"/>
      <c r="C45" s="62">
        <v>2397137</v>
      </c>
      <c r="D45" s="62" t="s">
        <v>49</v>
      </c>
      <c r="E45" s="6">
        <v>112</v>
      </c>
      <c r="F45" s="15" t="s">
        <v>18</v>
      </c>
      <c r="G45" s="16">
        <v>1000000</v>
      </c>
      <c r="H45" s="16">
        <v>1000000</v>
      </c>
      <c r="I45" s="16">
        <v>1000000</v>
      </c>
      <c r="J45" s="16">
        <v>1000000</v>
      </c>
      <c r="K45" s="16">
        <v>1000000</v>
      </c>
      <c r="L45" s="16">
        <v>1000000</v>
      </c>
      <c r="M45" s="16">
        <v>1000000</v>
      </c>
      <c r="N45" s="16">
        <v>1000000</v>
      </c>
      <c r="O45" s="16">
        <v>1000000</v>
      </c>
      <c r="P45" s="16">
        <v>1000000</v>
      </c>
      <c r="Q45" s="16">
        <v>1000000</v>
      </c>
      <c r="R45" s="16">
        <v>1000000</v>
      </c>
      <c r="S45" s="17">
        <f>SUM(G45:R45)</f>
        <v>12000000</v>
      </c>
      <c r="T45" s="17">
        <f>S45/12</f>
        <v>1000000</v>
      </c>
      <c r="U45" s="35">
        <f>SUM(S45:T47)</f>
        <v>21612500</v>
      </c>
      <c r="W45" s="10"/>
    </row>
    <row r="46" spans="1:23" s="5" customFormat="1" ht="21.75" customHeight="1">
      <c r="A46" s="66"/>
      <c r="B46" s="63"/>
      <c r="C46" s="63"/>
      <c r="D46" s="63"/>
      <c r="E46" s="6">
        <v>133</v>
      </c>
      <c r="F46" s="15" t="s">
        <v>39</v>
      </c>
      <c r="G46" s="16">
        <v>600000</v>
      </c>
      <c r="H46" s="16">
        <v>600000</v>
      </c>
      <c r="I46" s="16">
        <v>600000</v>
      </c>
      <c r="J46" s="16">
        <v>600000</v>
      </c>
      <c r="K46" s="16">
        <v>600000</v>
      </c>
      <c r="L46" s="16">
        <v>600000</v>
      </c>
      <c r="M46" s="16">
        <v>600000</v>
      </c>
      <c r="N46" s="16">
        <v>600000</v>
      </c>
      <c r="O46" s="16">
        <v>600000</v>
      </c>
      <c r="P46" s="16">
        <v>600000</v>
      </c>
      <c r="Q46" s="16">
        <v>600000</v>
      </c>
      <c r="R46" s="16">
        <v>600000</v>
      </c>
      <c r="S46" s="17">
        <f>SUM(G46:R46)</f>
        <v>7200000</v>
      </c>
      <c r="T46" s="17">
        <f>S46/12</f>
        <v>600000</v>
      </c>
      <c r="U46" s="35"/>
      <c r="W46" s="10"/>
    </row>
    <row r="47" spans="1:23" s="5" customFormat="1" ht="21.75" customHeight="1">
      <c r="A47" s="67"/>
      <c r="B47" s="64"/>
      <c r="C47" s="64"/>
      <c r="D47" s="64"/>
      <c r="E47" s="6">
        <v>232</v>
      </c>
      <c r="F47" s="15" t="s">
        <v>20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190000</v>
      </c>
      <c r="N47" s="16">
        <v>140000</v>
      </c>
      <c r="O47" s="16">
        <v>0</v>
      </c>
      <c r="P47" s="16">
        <v>300000</v>
      </c>
      <c r="Q47" s="16">
        <v>50000</v>
      </c>
      <c r="R47" s="16">
        <v>70000</v>
      </c>
      <c r="S47" s="17">
        <f t="shared" si="3"/>
        <v>750000</v>
      </c>
      <c r="T47" s="17">
        <f>S47/12</f>
        <v>62500</v>
      </c>
      <c r="U47" s="35"/>
      <c r="W47" s="10"/>
    </row>
    <row r="48" spans="1:23" s="5" customFormat="1" ht="21.75" customHeight="1">
      <c r="A48" s="65">
        <v>14</v>
      </c>
      <c r="B48" s="62"/>
      <c r="C48" s="62">
        <v>5280603</v>
      </c>
      <c r="D48" s="62" t="s">
        <v>55</v>
      </c>
      <c r="E48" s="6">
        <v>111</v>
      </c>
      <c r="F48" s="15" t="s">
        <v>18</v>
      </c>
      <c r="G48" s="16">
        <v>700000</v>
      </c>
      <c r="H48" s="16">
        <v>700000</v>
      </c>
      <c r="I48" s="16">
        <v>700000</v>
      </c>
      <c r="J48" s="16">
        <v>700000</v>
      </c>
      <c r="K48" s="16">
        <v>700000</v>
      </c>
      <c r="L48" s="16">
        <v>1000000</v>
      </c>
      <c r="M48" s="16">
        <v>1000000</v>
      </c>
      <c r="N48" s="16">
        <v>1000000</v>
      </c>
      <c r="O48" s="16">
        <v>1000000</v>
      </c>
      <c r="P48" s="16">
        <v>1000000</v>
      </c>
      <c r="Q48" s="16">
        <v>1000000</v>
      </c>
      <c r="R48" s="16">
        <v>1000000</v>
      </c>
      <c r="S48" s="17">
        <f>SUM(G48:R48)</f>
        <v>10500000</v>
      </c>
      <c r="T48" s="17">
        <f>S48/12</f>
        <v>875000</v>
      </c>
      <c r="U48" s="35">
        <f>SUM(S48:T50)</f>
        <v>15925000</v>
      </c>
      <c r="W48" s="10"/>
    </row>
    <row r="49" spans="1:23" s="5" customFormat="1" ht="21.75" customHeight="1">
      <c r="A49" s="66"/>
      <c r="B49" s="63"/>
      <c r="C49" s="63"/>
      <c r="D49" s="63"/>
      <c r="E49" s="6">
        <v>133</v>
      </c>
      <c r="F49" s="15" t="s">
        <v>39</v>
      </c>
      <c r="G49" s="16"/>
      <c r="H49" s="16"/>
      <c r="I49" s="16"/>
      <c r="J49" s="16"/>
      <c r="K49" s="16"/>
      <c r="L49" s="16">
        <v>600000</v>
      </c>
      <c r="M49" s="16">
        <v>600000</v>
      </c>
      <c r="N49" s="16">
        <v>600000</v>
      </c>
      <c r="O49" s="16">
        <v>600000</v>
      </c>
      <c r="P49" s="16">
        <v>600000</v>
      </c>
      <c r="Q49" s="16">
        <v>600000</v>
      </c>
      <c r="R49" s="16">
        <v>600000</v>
      </c>
      <c r="S49" s="17">
        <f>SUM(G49:R49)</f>
        <v>4200000</v>
      </c>
      <c r="T49" s="17">
        <f>S49/12</f>
        <v>350000</v>
      </c>
      <c r="U49" s="35"/>
      <c r="W49" s="10"/>
    </row>
    <row r="50" spans="1:23" s="5" customFormat="1" ht="21.75" customHeight="1">
      <c r="A50" s="67"/>
      <c r="B50" s="64"/>
      <c r="C50" s="64"/>
      <c r="D50" s="64"/>
      <c r="E50" s="6">
        <v>232</v>
      </c>
      <c r="F50" s="15" t="s">
        <v>20</v>
      </c>
      <c r="G50" s="16"/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8">
        <v>0</v>
      </c>
      <c r="R50" s="19">
        <v>0</v>
      </c>
      <c r="S50" s="17">
        <v>0</v>
      </c>
      <c r="T50" s="17">
        <v>0</v>
      </c>
      <c r="U50" s="35"/>
      <c r="W50" s="10"/>
    </row>
    <row r="51" spans="1:23" s="5" customFormat="1" ht="21.75" customHeight="1">
      <c r="A51" s="39">
        <v>15</v>
      </c>
      <c r="B51" s="32"/>
      <c r="C51" s="46">
        <v>4774324</v>
      </c>
      <c r="D51" s="30" t="s">
        <v>46</v>
      </c>
      <c r="E51" s="6">
        <v>111</v>
      </c>
      <c r="F51" s="15" t="s">
        <v>18</v>
      </c>
      <c r="G51" s="16">
        <v>1000000</v>
      </c>
      <c r="H51" s="16">
        <v>1000000</v>
      </c>
      <c r="I51" s="16">
        <v>1000000</v>
      </c>
      <c r="J51" s="16">
        <v>1000000</v>
      </c>
      <c r="K51" s="16">
        <v>1000000</v>
      </c>
      <c r="L51" s="16">
        <v>1000000</v>
      </c>
      <c r="M51" s="16">
        <v>1000000</v>
      </c>
      <c r="N51" s="16">
        <v>1000000</v>
      </c>
      <c r="O51" s="16">
        <v>1000000</v>
      </c>
      <c r="P51" s="16">
        <v>1000000</v>
      </c>
      <c r="Q51" s="16">
        <v>1000000</v>
      </c>
      <c r="R51" s="16">
        <v>1000000</v>
      </c>
      <c r="S51" s="17">
        <f>SUM(G51:R51)</f>
        <v>12000000</v>
      </c>
      <c r="T51" s="17">
        <f>S51/12</f>
        <v>1000000</v>
      </c>
      <c r="U51" s="35">
        <f>SUM(S51:T53)</f>
        <v>20800000</v>
      </c>
      <c r="W51" s="10"/>
    </row>
    <row r="52" spans="1:23" s="5" customFormat="1" ht="21.75" customHeight="1">
      <c r="A52" s="39"/>
      <c r="B52" s="32"/>
      <c r="C52" s="30"/>
      <c r="D52" s="30"/>
      <c r="E52" s="6">
        <v>133</v>
      </c>
      <c r="F52" s="15" t="s">
        <v>39</v>
      </c>
      <c r="G52" s="16">
        <v>600000</v>
      </c>
      <c r="H52" s="16">
        <v>600000</v>
      </c>
      <c r="I52" s="16">
        <v>600000</v>
      </c>
      <c r="J52" s="16">
        <v>600000</v>
      </c>
      <c r="K52" s="16">
        <v>600000</v>
      </c>
      <c r="L52" s="16">
        <v>600000</v>
      </c>
      <c r="M52" s="16">
        <v>600000</v>
      </c>
      <c r="N52" s="16">
        <v>600000</v>
      </c>
      <c r="O52" s="16">
        <v>600000</v>
      </c>
      <c r="P52" s="16">
        <v>600000</v>
      </c>
      <c r="Q52" s="16">
        <v>600000</v>
      </c>
      <c r="R52" s="16">
        <v>600000</v>
      </c>
      <c r="S52" s="17">
        <f t="shared" si="3"/>
        <v>7200000</v>
      </c>
      <c r="T52" s="17">
        <f t="shared" si="1"/>
        <v>600000</v>
      </c>
      <c r="U52" s="35"/>
      <c r="W52" s="10"/>
    </row>
    <row r="53" spans="1:23" s="5" customFormat="1" ht="21.75" customHeight="1">
      <c r="A53" s="39"/>
      <c r="B53" s="32"/>
      <c r="C53" s="30"/>
      <c r="D53" s="30"/>
      <c r="E53" s="6">
        <v>232</v>
      </c>
      <c r="F53" s="15" t="s">
        <v>20</v>
      </c>
      <c r="G53" s="16"/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70000</v>
      </c>
      <c r="N53" s="16">
        <v>0</v>
      </c>
      <c r="O53" s="16">
        <v>0</v>
      </c>
      <c r="P53" s="16">
        <v>0</v>
      </c>
      <c r="Q53" s="18">
        <v>0</v>
      </c>
      <c r="R53" s="19">
        <v>0</v>
      </c>
      <c r="S53" s="17">
        <v>0</v>
      </c>
      <c r="T53" s="17">
        <v>0</v>
      </c>
      <c r="U53" s="35"/>
      <c r="W53" s="10"/>
    </row>
    <row r="54" spans="1:23" s="5" customFormat="1" ht="21.75" customHeight="1">
      <c r="A54" s="31">
        <v>16</v>
      </c>
      <c r="B54" s="33"/>
      <c r="C54" s="33">
        <v>4109790</v>
      </c>
      <c r="D54" s="41" t="s">
        <v>36</v>
      </c>
      <c r="E54" s="6">
        <v>144</v>
      </c>
      <c r="F54" s="15" t="s">
        <v>23</v>
      </c>
      <c r="G54" s="16">
        <v>750000</v>
      </c>
      <c r="H54" s="16">
        <v>750000</v>
      </c>
      <c r="I54" s="16">
        <v>750000</v>
      </c>
      <c r="J54" s="16">
        <v>750000</v>
      </c>
      <c r="K54" s="16">
        <v>750000</v>
      </c>
      <c r="L54" s="16">
        <v>750000</v>
      </c>
      <c r="M54" s="16">
        <v>750000</v>
      </c>
      <c r="N54" s="16">
        <v>750000</v>
      </c>
      <c r="O54" s="16">
        <v>750000</v>
      </c>
      <c r="P54" s="16">
        <v>750000</v>
      </c>
      <c r="Q54" s="16">
        <v>750000</v>
      </c>
      <c r="R54" s="16">
        <v>750000</v>
      </c>
      <c r="S54" s="17">
        <f>SUM(G54:R54)</f>
        <v>9000000</v>
      </c>
      <c r="T54" s="17">
        <f t="shared" si="1"/>
        <v>750000</v>
      </c>
      <c r="U54" s="35">
        <f>SUM(S54:T55)</f>
        <v>9750000</v>
      </c>
      <c r="W54" s="10"/>
    </row>
    <row r="55" spans="1:23" s="5" customFormat="1" ht="21.75" customHeight="1">
      <c r="A55" s="31"/>
      <c r="B55" s="33"/>
      <c r="C55" s="33"/>
      <c r="D55" s="41"/>
      <c r="E55" s="6">
        <v>232</v>
      </c>
      <c r="F55" s="15" t="s">
        <v>20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/>
      <c r="Q55" s="16"/>
      <c r="R55" s="16"/>
      <c r="S55" s="17">
        <f>SUM(G55:R55)</f>
        <v>0</v>
      </c>
      <c r="T55" s="17">
        <f t="shared" si="1"/>
        <v>0</v>
      </c>
      <c r="U55" s="35"/>
      <c r="W55" s="10"/>
    </row>
    <row r="56" spans="1:23" s="5" customFormat="1" ht="21.75" customHeight="1">
      <c r="A56" s="31">
        <v>17</v>
      </c>
      <c r="B56" s="33"/>
      <c r="C56" s="38">
        <v>3658663</v>
      </c>
      <c r="D56" s="30" t="s">
        <v>37</v>
      </c>
      <c r="E56" s="6">
        <v>144</v>
      </c>
      <c r="F56" s="15" t="s">
        <v>23</v>
      </c>
      <c r="G56" s="18">
        <v>1300000</v>
      </c>
      <c r="H56" s="18">
        <v>1300000</v>
      </c>
      <c r="I56" s="18">
        <v>1300000</v>
      </c>
      <c r="J56" s="18">
        <v>1300000</v>
      </c>
      <c r="K56" s="18">
        <v>1300000</v>
      </c>
      <c r="L56" s="18">
        <v>1300000</v>
      </c>
      <c r="M56" s="18">
        <v>1300000</v>
      </c>
      <c r="N56" s="18">
        <v>1300000</v>
      </c>
      <c r="O56" s="18">
        <v>1300000</v>
      </c>
      <c r="P56" s="18">
        <v>1300000</v>
      </c>
      <c r="Q56" s="18">
        <v>1300000</v>
      </c>
      <c r="R56" s="18">
        <v>1300000</v>
      </c>
      <c r="S56" s="17">
        <f>SUM(G56:R56)</f>
        <v>15600000</v>
      </c>
      <c r="T56" s="17">
        <f t="shared" si="1"/>
        <v>1300000</v>
      </c>
      <c r="U56" s="35">
        <f>SUM(S56:T57)</f>
        <v>16900000</v>
      </c>
      <c r="W56" s="10"/>
    </row>
    <row r="57" spans="1:23" s="5" customFormat="1" ht="21.75" customHeight="1">
      <c r="A57" s="31"/>
      <c r="B57" s="33"/>
      <c r="C57" s="38"/>
      <c r="D57" s="30"/>
      <c r="E57" s="6">
        <v>232</v>
      </c>
      <c r="F57" s="15" t="s">
        <v>20</v>
      </c>
      <c r="G57" s="16">
        <v>0</v>
      </c>
      <c r="H57" s="16">
        <v>0</v>
      </c>
      <c r="I57" s="16">
        <v>0</v>
      </c>
      <c r="J57" s="16">
        <v>0</v>
      </c>
      <c r="K57" s="18">
        <v>0</v>
      </c>
      <c r="L57" s="18">
        <v>0</v>
      </c>
      <c r="M57" s="18">
        <v>0</v>
      </c>
      <c r="N57" s="18">
        <v>50000</v>
      </c>
      <c r="O57" s="18">
        <v>250000</v>
      </c>
      <c r="P57" s="18">
        <v>100000</v>
      </c>
      <c r="Q57" s="18">
        <v>250000</v>
      </c>
      <c r="R57" s="18">
        <v>170000</v>
      </c>
      <c r="S57" s="17">
        <v>0</v>
      </c>
      <c r="T57" s="17">
        <v>0</v>
      </c>
      <c r="U57" s="35"/>
      <c r="W57" s="10"/>
    </row>
    <row r="58" spans="1:23" s="5" customFormat="1" ht="21.75" customHeight="1">
      <c r="A58" s="31">
        <v>18</v>
      </c>
      <c r="B58" s="33"/>
      <c r="C58" s="38">
        <v>5523754</v>
      </c>
      <c r="D58" s="30" t="s">
        <v>52</v>
      </c>
      <c r="E58" s="6">
        <v>144</v>
      </c>
      <c r="F58" s="15" t="s">
        <v>23</v>
      </c>
      <c r="G58" s="16">
        <v>700000</v>
      </c>
      <c r="H58" s="16">
        <v>700000</v>
      </c>
      <c r="I58" s="16">
        <v>700000</v>
      </c>
      <c r="J58" s="16">
        <v>700000</v>
      </c>
      <c r="K58" s="16">
        <v>700000</v>
      </c>
      <c r="L58" s="16">
        <v>700000</v>
      </c>
      <c r="M58" s="16">
        <v>700000</v>
      </c>
      <c r="N58" s="16">
        <v>1200000</v>
      </c>
      <c r="O58" s="16">
        <v>1200000</v>
      </c>
      <c r="P58" s="16">
        <v>1200000</v>
      </c>
      <c r="Q58" s="16">
        <v>1200000</v>
      </c>
      <c r="R58" s="16">
        <v>1200000</v>
      </c>
      <c r="S58" s="17">
        <f>SUM(G58:R58)</f>
        <v>10900000</v>
      </c>
      <c r="T58" s="17">
        <f t="shared" si="1"/>
        <v>908333.3333333334</v>
      </c>
      <c r="U58" s="35">
        <f>SUM(S58:T59)</f>
        <v>11808333.333333334</v>
      </c>
      <c r="W58" s="10"/>
    </row>
    <row r="59" spans="1:23" s="5" customFormat="1" ht="21.75" customHeight="1">
      <c r="A59" s="31"/>
      <c r="B59" s="33"/>
      <c r="C59" s="38"/>
      <c r="D59" s="30"/>
      <c r="E59" s="6">
        <v>232</v>
      </c>
      <c r="F59" s="15" t="s">
        <v>20</v>
      </c>
      <c r="G59" s="18"/>
      <c r="H59" s="18"/>
      <c r="I59" s="18"/>
      <c r="J59" s="18"/>
      <c r="K59" s="18"/>
      <c r="L59" s="18"/>
      <c r="M59" s="18">
        <v>70000</v>
      </c>
      <c r="N59" s="18"/>
      <c r="O59" s="18"/>
      <c r="P59" s="18"/>
      <c r="Q59" s="18">
        <v>70000</v>
      </c>
      <c r="R59" s="18"/>
      <c r="S59" s="17"/>
      <c r="T59" s="17">
        <v>0</v>
      </c>
      <c r="U59" s="35"/>
      <c r="W59" s="10"/>
    </row>
    <row r="60" spans="1:23" s="5" customFormat="1" ht="21.75" customHeight="1">
      <c r="A60" s="31">
        <v>19</v>
      </c>
      <c r="B60" s="33"/>
      <c r="C60" s="38">
        <v>1733600</v>
      </c>
      <c r="D60" s="30" t="s">
        <v>38</v>
      </c>
      <c r="E60" s="6">
        <v>144</v>
      </c>
      <c r="F60" s="15" t="s">
        <v>23</v>
      </c>
      <c r="G60" s="18">
        <v>2041123</v>
      </c>
      <c r="H60" s="18">
        <v>2041123</v>
      </c>
      <c r="I60" s="18">
        <v>2041123</v>
      </c>
      <c r="J60" s="18">
        <v>2041123</v>
      </c>
      <c r="K60" s="18">
        <v>2041123</v>
      </c>
      <c r="L60" s="18">
        <v>2041123</v>
      </c>
      <c r="M60" s="18">
        <v>2041123</v>
      </c>
      <c r="N60" s="18">
        <v>2041123</v>
      </c>
      <c r="O60" s="18">
        <v>2041123</v>
      </c>
      <c r="P60" s="18">
        <v>2041123</v>
      </c>
      <c r="Q60" s="18">
        <v>2041123</v>
      </c>
      <c r="R60" s="18">
        <v>2041123</v>
      </c>
      <c r="S60" s="17">
        <f>SUM(G60:R60)</f>
        <v>24493476</v>
      </c>
      <c r="T60" s="17">
        <f>S60/12</f>
        <v>2041123</v>
      </c>
      <c r="U60" s="35">
        <f>SUM(S60:T61)</f>
        <v>26805432.333333332</v>
      </c>
      <c r="W60" s="10"/>
    </row>
    <row r="61" spans="1:23" s="5" customFormat="1" ht="21.75" customHeight="1">
      <c r="A61" s="31"/>
      <c r="B61" s="33"/>
      <c r="C61" s="38"/>
      <c r="D61" s="30"/>
      <c r="E61" s="6">
        <v>232</v>
      </c>
      <c r="F61" s="15" t="s">
        <v>20</v>
      </c>
      <c r="G61" s="16"/>
      <c r="H61" s="16"/>
      <c r="I61" s="16"/>
      <c r="J61" s="16"/>
      <c r="K61" s="16"/>
      <c r="L61" s="16"/>
      <c r="M61" s="16"/>
      <c r="N61" s="16">
        <v>50000</v>
      </c>
      <c r="O61" s="16">
        <v>200000</v>
      </c>
      <c r="P61" s="18"/>
      <c r="Q61" s="18"/>
      <c r="R61" s="18"/>
      <c r="S61" s="17">
        <f>SUM(G61:R61)</f>
        <v>250000</v>
      </c>
      <c r="T61" s="17">
        <f>S61/12</f>
        <v>20833.333333333332</v>
      </c>
      <c r="U61" s="35"/>
      <c r="W61" s="10"/>
    </row>
    <row r="62" spans="1:23" s="5" customFormat="1" ht="21.75" customHeight="1">
      <c r="A62" s="31">
        <v>20</v>
      </c>
      <c r="B62" s="33"/>
      <c r="C62" s="38">
        <v>3698980</v>
      </c>
      <c r="D62" s="30" t="s">
        <v>57</v>
      </c>
      <c r="E62" s="6">
        <v>144</v>
      </c>
      <c r="F62" s="15" t="s">
        <v>23</v>
      </c>
      <c r="G62" s="18">
        <v>500000</v>
      </c>
      <c r="H62" s="18">
        <v>500000</v>
      </c>
      <c r="I62" s="18">
        <v>500000</v>
      </c>
      <c r="J62" s="18">
        <v>500000</v>
      </c>
      <c r="K62" s="18">
        <v>500000</v>
      </c>
      <c r="L62" s="18">
        <v>500000</v>
      </c>
      <c r="M62" s="18">
        <v>1000000</v>
      </c>
      <c r="N62" s="18">
        <v>1000000</v>
      </c>
      <c r="O62" s="18">
        <v>1000000</v>
      </c>
      <c r="P62" s="18">
        <v>1000000</v>
      </c>
      <c r="Q62" s="18">
        <v>1000000</v>
      </c>
      <c r="R62" s="18">
        <v>1000000</v>
      </c>
      <c r="S62" s="17">
        <f>SUM(G62:R62)</f>
        <v>9000000</v>
      </c>
      <c r="T62" s="17">
        <f>S62/12</f>
        <v>750000</v>
      </c>
      <c r="U62" s="35">
        <f>SUM(S62:T63)</f>
        <v>9750000</v>
      </c>
      <c r="W62" s="10"/>
    </row>
    <row r="63" spans="1:23" s="5" customFormat="1" ht="21.75" customHeight="1">
      <c r="A63" s="31"/>
      <c r="B63" s="33"/>
      <c r="C63" s="38"/>
      <c r="D63" s="30"/>
      <c r="E63" s="6">
        <v>232</v>
      </c>
      <c r="F63" s="15" t="s">
        <v>20</v>
      </c>
      <c r="G63" s="16"/>
      <c r="H63" s="16"/>
      <c r="I63" s="16"/>
      <c r="J63" s="16"/>
      <c r="K63" s="16"/>
      <c r="L63" s="16"/>
      <c r="M63" s="16"/>
      <c r="N63" s="16"/>
      <c r="O63" s="16"/>
      <c r="P63" s="18"/>
      <c r="Q63" s="18"/>
      <c r="R63" s="18"/>
      <c r="S63" s="17">
        <f>SUM(G63:R63)</f>
        <v>0</v>
      </c>
      <c r="T63" s="17">
        <f>S63/12</f>
        <v>0</v>
      </c>
      <c r="U63" s="35"/>
      <c r="W63" s="10"/>
    </row>
    <row r="64" spans="1:23" s="5" customFormat="1" ht="21.75" customHeight="1">
      <c r="A64" s="31">
        <v>21</v>
      </c>
      <c r="B64" s="33"/>
      <c r="C64" s="38">
        <v>6716183</v>
      </c>
      <c r="D64" s="30" t="s">
        <v>58</v>
      </c>
      <c r="E64" s="6">
        <v>144</v>
      </c>
      <c r="F64" s="15" t="s">
        <v>23</v>
      </c>
      <c r="G64" s="18">
        <v>2080000</v>
      </c>
      <c r="H64" s="18">
        <v>2080000</v>
      </c>
      <c r="I64" s="18">
        <v>1680000</v>
      </c>
      <c r="J64" s="18">
        <v>1680000</v>
      </c>
      <c r="K64" s="18">
        <v>1680000</v>
      </c>
      <c r="L64" s="18">
        <v>1820000</v>
      </c>
      <c r="M64" s="18">
        <v>1890000</v>
      </c>
      <c r="N64" s="18">
        <v>1820000</v>
      </c>
      <c r="O64" s="18">
        <v>1820000</v>
      </c>
      <c r="P64" s="18">
        <v>1560000</v>
      </c>
      <c r="Q64" s="18">
        <v>1560000</v>
      </c>
      <c r="R64" s="18">
        <v>1560000</v>
      </c>
      <c r="S64" s="17">
        <f>SUM(G64:R64)</f>
        <v>21230000</v>
      </c>
      <c r="T64" s="17">
        <f>S64/12</f>
        <v>1769166.6666666667</v>
      </c>
      <c r="U64" s="35">
        <f>SUM(S64:T65)</f>
        <v>22999166.666666668</v>
      </c>
      <c r="W64" s="10"/>
    </row>
    <row r="65" spans="1:23" s="5" customFormat="1" ht="21.75" customHeight="1">
      <c r="A65" s="31"/>
      <c r="B65" s="33"/>
      <c r="C65" s="38"/>
      <c r="D65" s="30"/>
      <c r="E65" s="6">
        <v>232</v>
      </c>
      <c r="F65" s="15" t="s">
        <v>20</v>
      </c>
      <c r="G65" s="16"/>
      <c r="H65" s="16"/>
      <c r="I65" s="16"/>
      <c r="J65" s="16"/>
      <c r="K65" s="16"/>
      <c r="L65" s="16"/>
      <c r="M65" s="16"/>
      <c r="N65" s="16"/>
      <c r="O65" s="16"/>
      <c r="P65" s="18"/>
      <c r="Q65" s="18"/>
      <c r="R65" s="18"/>
      <c r="S65" s="17">
        <f>SUM(G65:R65)</f>
        <v>0</v>
      </c>
      <c r="T65" s="17">
        <f>S65/12</f>
        <v>0</v>
      </c>
      <c r="U65" s="35"/>
      <c r="W65" s="10"/>
    </row>
    <row r="66" spans="1:23" s="5" customFormat="1" ht="21.75" customHeight="1">
      <c r="A66" s="31">
        <v>22</v>
      </c>
      <c r="B66" s="32"/>
      <c r="C66" s="32">
        <v>2155421</v>
      </c>
      <c r="D66" s="30" t="s">
        <v>41</v>
      </c>
      <c r="E66" s="6">
        <v>144</v>
      </c>
      <c r="F66" s="15" t="s">
        <v>23</v>
      </c>
      <c r="G66" s="18">
        <v>1890000</v>
      </c>
      <c r="H66" s="18">
        <v>1750000</v>
      </c>
      <c r="I66" s="18">
        <v>1350000</v>
      </c>
      <c r="J66" s="18">
        <v>1350000</v>
      </c>
      <c r="K66" s="18">
        <v>1440000</v>
      </c>
      <c r="L66" s="18">
        <v>1560000</v>
      </c>
      <c r="M66" s="18">
        <v>1620000</v>
      </c>
      <c r="N66" s="18">
        <v>1560000</v>
      </c>
      <c r="O66" s="18">
        <v>1560000</v>
      </c>
      <c r="P66" s="18">
        <v>1620000</v>
      </c>
      <c r="Q66" s="18">
        <v>1620000</v>
      </c>
      <c r="R66" s="18">
        <v>1620000</v>
      </c>
      <c r="S66" s="17">
        <f>SUM(G66:R66)</f>
        <v>18940000</v>
      </c>
      <c r="T66" s="17">
        <f>S66/12</f>
        <v>1578333.3333333333</v>
      </c>
      <c r="U66" s="35">
        <f>SUM(S66:T67)</f>
        <v>20518333.333333332</v>
      </c>
      <c r="W66" s="10"/>
    </row>
    <row r="67" spans="1:23" s="5" customFormat="1" ht="21.75" customHeight="1">
      <c r="A67" s="31"/>
      <c r="B67" s="32"/>
      <c r="C67" s="32"/>
      <c r="D67" s="30"/>
      <c r="E67" s="6">
        <v>232</v>
      </c>
      <c r="F67" s="15" t="s">
        <v>20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>
        <f>SUM(G67:R67)</f>
        <v>0</v>
      </c>
      <c r="T67" s="17">
        <f>S67/12</f>
        <v>0</v>
      </c>
      <c r="U67" s="35"/>
      <c r="W67" s="10"/>
    </row>
    <row r="68" spans="1:23" s="5" customFormat="1" ht="21.75" customHeight="1">
      <c r="A68" s="50">
        <v>23</v>
      </c>
      <c r="B68" s="68"/>
      <c r="C68" s="68">
        <v>6387010</v>
      </c>
      <c r="D68" s="56" t="s">
        <v>53</v>
      </c>
      <c r="E68" s="6">
        <v>144</v>
      </c>
      <c r="F68" s="15" t="s">
        <v>23</v>
      </c>
      <c r="G68" s="18">
        <v>1890000</v>
      </c>
      <c r="H68" s="18">
        <v>1750000</v>
      </c>
      <c r="I68" s="18">
        <v>1350000</v>
      </c>
      <c r="J68" s="18">
        <v>1350000</v>
      </c>
      <c r="K68" s="18">
        <v>1440000</v>
      </c>
      <c r="L68" s="18">
        <v>1560000</v>
      </c>
      <c r="M68" s="18">
        <v>1620000</v>
      </c>
      <c r="N68" s="18">
        <v>1560000</v>
      </c>
      <c r="O68" s="18">
        <v>1560000</v>
      </c>
      <c r="P68" s="18">
        <v>1620000</v>
      </c>
      <c r="Q68" s="18">
        <v>1620000</v>
      </c>
      <c r="R68" s="18">
        <v>1620000</v>
      </c>
      <c r="S68" s="17">
        <f>SUM(G68:R68)</f>
        <v>18940000</v>
      </c>
      <c r="T68" s="17">
        <f>S68/12</f>
        <v>1578333.3333333333</v>
      </c>
      <c r="U68" s="35">
        <f>SUM(S68:T69)</f>
        <v>20518333.333333332</v>
      </c>
      <c r="W68" s="10"/>
    </row>
    <row r="69" spans="1:23" s="5" customFormat="1" ht="21.75" customHeight="1">
      <c r="A69" s="52"/>
      <c r="B69" s="69"/>
      <c r="C69" s="69"/>
      <c r="D69" s="58"/>
      <c r="E69" s="6">
        <v>232</v>
      </c>
      <c r="F69" s="15" t="s">
        <v>20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>
        <f>SUM(G69:R69)</f>
        <v>0</v>
      </c>
      <c r="T69" s="17">
        <f>S69/12</f>
        <v>0</v>
      </c>
      <c r="U69" s="35"/>
      <c r="W69" s="10"/>
    </row>
    <row r="70" spans="1:23" s="5" customFormat="1" ht="21.75" customHeight="1">
      <c r="A70" s="50">
        <v>24</v>
      </c>
      <c r="B70" s="68"/>
      <c r="C70" s="68">
        <v>3700373</v>
      </c>
      <c r="D70" s="56" t="s">
        <v>54</v>
      </c>
      <c r="E70" s="6">
        <v>144</v>
      </c>
      <c r="F70" s="15" t="s">
        <v>23</v>
      </c>
      <c r="G70" s="18">
        <v>1100000</v>
      </c>
      <c r="H70" s="18"/>
      <c r="I70" s="18"/>
      <c r="J70" s="18"/>
      <c r="K70" s="18">
        <v>110000</v>
      </c>
      <c r="L70" s="18">
        <v>1000000</v>
      </c>
      <c r="M70" s="18">
        <v>2400000</v>
      </c>
      <c r="N70" s="18">
        <v>2000000</v>
      </c>
      <c r="O70" s="18">
        <v>2000000</v>
      </c>
      <c r="P70" s="18">
        <v>1000000</v>
      </c>
      <c r="Q70" s="18">
        <v>1000000</v>
      </c>
      <c r="R70" s="18">
        <v>1000000</v>
      </c>
      <c r="S70" s="17">
        <f>SUM(G70:R70)</f>
        <v>11610000</v>
      </c>
      <c r="T70" s="17">
        <f>S70/12</f>
        <v>967500</v>
      </c>
      <c r="U70" s="35">
        <f>SUM(S70:T71)</f>
        <v>12577500</v>
      </c>
      <c r="W70" s="10"/>
    </row>
    <row r="71" spans="1:23" s="5" customFormat="1" ht="21.75" customHeight="1">
      <c r="A71" s="52"/>
      <c r="B71" s="69"/>
      <c r="C71" s="69"/>
      <c r="D71" s="58"/>
      <c r="E71" s="6">
        <v>232</v>
      </c>
      <c r="F71" s="15" t="s">
        <v>20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>
        <f>SUM(G71:R71)</f>
        <v>0</v>
      </c>
      <c r="T71" s="17">
        <f>S71/12</f>
        <v>0</v>
      </c>
      <c r="U71" s="35"/>
      <c r="W71" s="10"/>
    </row>
    <row r="72" spans="1:23" s="5" customFormat="1" ht="21.75" customHeight="1">
      <c r="A72" s="31">
        <v>25</v>
      </c>
      <c r="B72" s="32"/>
      <c r="C72" s="32">
        <v>6568381</v>
      </c>
      <c r="D72" s="30" t="s">
        <v>42</v>
      </c>
      <c r="E72" s="6">
        <v>144</v>
      </c>
      <c r="F72" s="15" t="s">
        <v>23</v>
      </c>
      <c r="G72" s="16">
        <v>300000</v>
      </c>
      <c r="H72" s="16">
        <v>300000</v>
      </c>
      <c r="I72" s="16">
        <v>300000</v>
      </c>
      <c r="J72" s="16">
        <v>300000</v>
      </c>
      <c r="K72" s="16">
        <v>300000</v>
      </c>
      <c r="L72" s="16">
        <v>300000</v>
      </c>
      <c r="M72" s="16">
        <v>300000</v>
      </c>
      <c r="N72" s="16">
        <v>300000</v>
      </c>
      <c r="O72" s="16">
        <v>300000</v>
      </c>
      <c r="P72" s="16">
        <v>300000</v>
      </c>
      <c r="Q72" s="16">
        <v>300000</v>
      </c>
      <c r="R72" s="16">
        <v>300000</v>
      </c>
      <c r="S72" s="17">
        <f aca="true" t="shared" si="4" ref="S72:S85">SUM(G72:R72)</f>
        <v>3600000</v>
      </c>
      <c r="T72" s="17">
        <f>S72/12</f>
        <v>300000</v>
      </c>
      <c r="U72" s="35">
        <f>SUM(S72:T73)</f>
        <v>3900000</v>
      </c>
      <c r="W72" s="10"/>
    </row>
    <row r="73" spans="1:23" s="5" customFormat="1" ht="21.75" customHeight="1">
      <c r="A73" s="31"/>
      <c r="B73" s="32"/>
      <c r="C73" s="32"/>
      <c r="D73" s="30"/>
      <c r="E73" s="6">
        <v>232</v>
      </c>
      <c r="F73" s="15" t="s">
        <v>20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7">
        <v>0</v>
      </c>
      <c r="T73" s="17">
        <v>0</v>
      </c>
      <c r="U73" s="35"/>
      <c r="W73" s="10"/>
    </row>
    <row r="74" spans="1:23" s="5" customFormat="1" ht="21.75" customHeight="1">
      <c r="A74" s="31">
        <v>26</v>
      </c>
      <c r="B74" s="33"/>
      <c r="C74" s="32">
        <v>1656776</v>
      </c>
      <c r="D74" s="30" t="s">
        <v>43</v>
      </c>
      <c r="E74" s="6">
        <v>144</v>
      </c>
      <c r="F74" s="15" t="s">
        <v>23</v>
      </c>
      <c r="G74" s="16">
        <v>200000</v>
      </c>
      <c r="H74" s="16">
        <v>200000</v>
      </c>
      <c r="I74" s="16">
        <v>200000</v>
      </c>
      <c r="J74" s="16">
        <v>200000</v>
      </c>
      <c r="K74" s="16">
        <v>200000</v>
      </c>
      <c r="L74" s="16">
        <v>200000</v>
      </c>
      <c r="M74" s="16">
        <v>200000</v>
      </c>
      <c r="N74" s="16">
        <v>200000</v>
      </c>
      <c r="O74" s="16">
        <v>200000</v>
      </c>
      <c r="P74" s="16">
        <v>200000</v>
      </c>
      <c r="Q74" s="16">
        <v>200000</v>
      </c>
      <c r="R74" s="16">
        <v>200000</v>
      </c>
      <c r="S74" s="17">
        <f t="shared" si="4"/>
        <v>2400000</v>
      </c>
      <c r="T74" s="17">
        <f>S74/12</f>
        <v>200000</v>
      </c>
      <c r="U74" s="35">
        <f>SUM(S74:T75)</f>
        <v>2600000</v>
      </c>
      <c r="W74" s="10"/>
    </row>
    <row r="75" spans="1:23" s="5" customFormat="1" ht="21.75" customHeight="1">
      <c r="A75" s="31"/>
      <c r="B75" s="33"/>
      <c r="C75" s="32"/>
      <c r="D75" s="30"/>
      <c r="E75" s="6">
        <v>232</v>
      </c>
      <c r="F75" s="15" t="s">
        <v>20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>
        <f t="shared" si="4"/>
        <v>0</v>
      </c>
      <c r="T75" s="17"/>
      <c r="U75" s="35"/>
      <c r="W75" s="10"/>
    </row>
    <row r="76" spans="1:23" s="5" customFormat="1" ht="21.75" customHeight="1">
      <c r="A76" s="50">
        <v>27</v>
      </c>
      <c r="B76" s="59"/>
      <c r="C76" s="68">
        <v>1420124</v>
      </c>
      <c r="D76" s="56" t="s">
        <v>59</v>
      </c>
      <c r="E76" s="6">
        <v>144</v>
      </c>
      <c r="F76" s="15" t="s">
        <v>23</v>
      </c>
      <c r="G76" s="16">
        <v>200000</v>
      </c>
      <c r="H76" s="16">
        <v>200000</v>
      </c>
      <c r="I76" s="16">
        <v>200000</v>
      </c>
      <c r="J76" s="16">
        <v>200000</v>
      </c>
      <c r="K76" s="16">
        <v>200000</v>
      </c>
      <c r="L76" s="16">
        <v>200000</v>
      </c>
      <c r="M76" s="16">
        <v>200000</v>
      </c>
      <c r="N76" s="16">
        <v>200000</v>
      </c>
      <c r="O76" s="16">
        <v>200000</v>
      </c>
      <c r="P76" s="16">
        <v>200000</v>
      </c>
      <c r="Q76" s="16">
        <v>200000</v>
      </c>
      <c r="R76" s="16">
        <v>200000</v>
      </c>
      <c r="S76" s="17">
        <f>SUM(G76:R76)</f>
        <v>2400000</v>
      </c>
      <c r="T76" s="17">
        <f>S76/12</f>
        <v>200000</v>
      </c>
      <c r="U76" s="35">
        <f>SUM(S76:T77)</f>
        <v>2600000</v>
      </c>
      <c r="W76" s="10"/>
    </row>
    <row r="77" spans="1:23" s="5" customFormat="1" ht="21.75" customHeight="1">
      <c r="A77" s="52"/>
      <c r="B77" s="61"/>
      <c r="C77" s="69"/>
      <c r="D77" s="58"/>
      <c r="E77" s="6">
        <v>232</v>
      </c>
      <c r="F77" s="15" t="s">
        <v>20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>
        <f>SUM(G77:R77)</f>
        <v>0</v>
      </c>
      <c r="T77" s="17"/>
      <c r="U77" s="35"/>
      <c r="W77" s="10"/>
    </row>
    <row r="78" spans="1:23" s="5" customFormat="1" ht="21.75" customHeight="1">
      <c r="A78" s="31">
        <v>28</v>
      </c>
      <c r="B78" s="33"/>
      <c r="C78" s="32">
        <v>1023606</v>
      </c>
      <c r="D78" s="30" t="s">
        <v>47</v>
      </c>
      <c r="E78" s="6">
        <v>144</v>
      </c>
      <c r="F78" s="15" t="s">
        <v>23</v>
      </c>
      <c r="G78" s="16">
        <v>200000</v>
      </c>
      <c r="H78" s="16">
        <v>200000</v>
      </c>
      <c r="I78" s="16">
        <v>200000</v>
      </c>
      <c r="J78" s="16">
        <v>200000</v>
      </c>
      <c r="K78" s="16">
        <v>200000</v>
      </c>
      <c r="L78" s="16">
        <v>300000</v>
      </c>
      <c r="M78" s="16">
        <v>300000</v>
      </c>
      <c r="N78" s="16">
        <v>300000</v>
      </c>
      <c r="O78" s="16">
        <v>300000</v>
      </c>
      <c r="P78" s="16">
        <v>300000</v>
      </c>
      <c r="Q78" s="16">
        <v>300000</v>
      </c>
      <c r="R78" s="16">
        <v>300000</v>
      </c>
      <c r="S78" s="17">
        <f t="shared" si="4"/>
        <v>3100000</v>
      </c>
      <c r="T78" s="17">
        <f>S78/12</f>
        <v>258333.33333333334</v>
      </c>
      <c r="U78" s="35">
        <f>SUM(S78:T79)</f>
        <v>3358333.3333333335</v>
      </c>
      <c r="W78" s="10"/>
    </row>
    <row r="79" spans="1:23" s="5" customFormat="1" ht="21.75" customHeight="1">
      <c r="A79" s="50"/>
      <c r="B79" s="33"/>
      <c r="C79" s="32"/>
      <c r="D79" s="30"/>
      <c r="E79" s="6">
        <v>232</v>
      </c>
      <c r="F79" s="15" t="s">
        <v>20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>
        <f t="shared" si="4"/>
        <v>0</v>
      </c>
      <c r="T79" s="17"/>
      <c r="U79" s="35"/>
      <c r="W79" s="10"/>
    </row>
    <row r="80" spans="1:23" s="5" customFormat="1" ht="27.75" customHeight="1">
      <c r="A80" s="31">
        <v>29</v>
      </c>
      <c r="B80" s="72"/>
      <c r="C80" s="68">
        <v>4825292</v>
      </c>
      <c r="D80" s="56" t="s">
        <v>56</v>
      </c>
      <c r="E80" s="6">
        <v>144</v>
      </c>
      <c r="F80" s="15" t="s">
        <v>23</v>
      </c>
      <c r="G80" s="16"/>
      <c r="H80" s="16"/>
      <c r="I80" s="16"/>
      <c r="J80" s="16"/>
      <c r="K80" s="16">
        <v>100000</v>
      </c>
      <c r="L80" s="16">
        <v>1500000</v>
      </c>
      <c r="M80" s="16">
        <v>1500000</v>
      </c>
      <c r="N80" s="16">
        <v>1500000</v>
      </c>
      <c r="O80" s="16">
        <v>1500000</v>
      </c>
      <c r="P80" s="16">
        <v>1500000</v>
      </c>
      <c r="Q80" s="16">
        <v>1500000</v>
      </c>
      <c r="R80" s="16">
        <v>1500000</v>
      </c>
      <c r="S80" s="17">
        <f>SUM(G80:R80)</f>
        <v>10600000</v>
      </c>
      <c r="T80" s="17">
        <f>S80/12</f>
        <v>883333.3333333334</v>
      </c>
      <c r="U80" s="35">
        <f>SUM(S80:T81)</f>
        <v>11483333.333333334</v>
      </c>
      <c r="W80" s="10"/>
    </row>
    <row r="81" spans="1:23" s="5" customFormat="1" ht="18.75" customHeight="1">
      <c r="A81" s="50"/>
      <c r="B81" s="73"/>
      <c r="C81" s="69"/>
      <c r="D81" s="58"/>
      <c r="E81" s="6">
        <v>232</v>
      </c>
      <c r="F81" s="15" t="s">
        <v>20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>
        <f>SUM(G81:R81)</f>
        <v>0</v>
      </c>
      <c r="T81" s="17"/>
      <c r="U81" s="35"/>
      <c r="W81" s="10"/>
    </row>
    <row r="82" spans="1:23" s="5" customFormat="1" ht="21.75" customHeight="1">
      <c r="A82" s="51">
        <v>30</v>
      </c>
      <c r="B82" s="59"/>
      <c r="C82" s="68">
        <v>1398412</v>
      </c>
      <c r="D82" s="56" t="s">
        <v>60</v>
      </c>
      <c r="E82" s="6">
        <v>144</v>
      </c>
      <c r="F82" s="15" t="s">
        <v>23</v>
      </c>
      <c r="G82" s="16">
        <v>1700000</v>
      </c>
      <c r="H82" s="16">
        <v>1700000</v>
      </c>
      <c r="I82" s="16">
        <v>1700000</v>
      </c>
      <c r="J82" s="16">
        <v>1700000</v>
      </c>
      <c r="K82" s="16">
        <v>1700000</v>
      </c>
      <c r="L82" s="16">
        <v>1700000</v>
      </c>
      <c r="M82" s="16">
        <v>1700000</v>
      </c>
      <c r="N82" s="16">
        <v>1700000</v>
      </c>
      <c r="O82" s="16">
        <v>1700000</v>
      </c>
      <c r="P82" s="16">
        <v>1700000</v>
      </c>
      <c r="Q82" s="16">
        <v>1700000</v>
      </c>
      <c r="R82" s="16">
        <v>1700000</v>
      </c>
      <c r="S82" s="17">
        <f>SUM(G82:R82)</f>
        <v>20400000</v>
      </c>
      <c r="T82" s="17">
        <f>S82/12</f>
        <v>1700000</v>
      </c>
      <c r="U82" s="35">
        <f>SUM(S82:T83)</f>
        <v>22100000</v>
      </c>
      <c r="W82" s="10"/>
    </row>
    <row r="83" spans="1:23" s="5" customFormat="1" ht="33" customHeight="1">
      <c r="A83" s="52"/>
      <c r="B83" s="61"/>
      <c r="C83" s="69"/>
      <c r="D83" s="58"/>
      <c r="E83" s="6">
        <v>232</v>
      </c>
      <c r="F83" s="15" t="s">
        <v>20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">
        <f>SUM(G83:R83)</f>
        <v>0</v>
      </c>
      <c r="T83" s="17"/>
      <c r="U83" s="35"/>
      <c r="W83" s="10"/>
    </row>
    <row r="84" spans="1:23" s="5" customFormat="1" ht="21.75" customHeight="1">
      <c r="A84" s="31">
        <v>31</v>
      </c>
      <c r="B84" s="33"/>
      <c r="C84" s="32">
        <v>5192494</v>
      </c>
      <c r="D84" s="30" t="s">
        <v>44</v>
      </c>
      <c r="E84" s="6">
        <v>144</v>
      </c>
      <c r="F84" s="15" t="s">
        <v>23</v>
      </c>
      <c r="G84" s="16">
        <v>2041123</v>
      </c>
      <c r="H84" s="16">
        <v>2041123</v>
      </c>
      <c r="I84" s="16">
        <v>2041123</v>
      </c>
      <c r="J84" s="16">
        <v>2041123</v>
      </c>
      <c r="K84" s="16">
        <v>2041123</v>
      </c>
      <c r="L84" s="16">
        <v>2041123</v>
      </c>
      <c r="M84" s="16">
        <v>2041123</v>
      </c>
      <c r="N84" s="16">
        <v>2041123</v>
      </c>
      <c r="O84" s="16">
        <v>2041123</v>
      </c>
      <c r="P84" s="16">
        <v>2041123</v>
      </c>
      <c r="Q84" s="16">
        <v>2041123</v>
      </c>
      <c r="R84" s="16">
        <v>2041123</v>
      </c>
      <c r="S84" s="17">
        <f t="shared" si="4"/>
        <v>24493476</v>
      </c>
      <c r="T84" s="17">
        <f>S84/12</f>
        <v>2041123</v>
      </c>
      <c r="U84" s="70">
        <f>SUM(S84:T84)</f>
        <v>26534599</v>
      </c>
      <c r="W84" s="10"/>
    </row>
    <row r="85" spans="1:23" s="5" customFormat="1" ht="21.75" customHeight="1">
      <c r="A85" s="31"/>
      <c r="B85" s="33"/>
      <c r="C85" s="32"/>
      <c r="D85" s="30"/>
      <c r="E85" s="6">
        <v>232</v>
      </c>
      <c r="F85" s="15" t="s">
        <v>20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7">
        <f t="shared" si="4"/>
        <v>0</v>
      </c>
      <c r="T85" s="17">
        <f>S85/12</f>
        <v>0</v>
      </c>
      <c r="U85" s="71"/>
      <c r="W85" s="10"/>
    </row>
    <row r="86" spans="1:21" ht="23.25" customHeight="1">
      <c r="A86" s="31">
        <v>32</v>
      </c>
      <c r="B86" s="33"/>
      <c r="C86" s="32">
        <v>3742807</v>
      </c>
      <c r="D86" s="30" t="s">
        <v>45</v>
      </c>
      <c r="E86" s="6">
        <v>144</v>
      </c>
      <c r="F86" s="15" t="s">
        <v>23</v>
      </c>
      <c r="G86" s="16">
        <v>2041123</v>
      </c>
      <c r="H86" s="16">
        <v>2041123</v>
      </c>
      <c r="I86" s="16">
        <v>2041123</v>
      </c>
      <c r="J86" s="16">
        <v>2041123</v>
      </c>
      <c r="K86" s="16">
        <v>2041123</v>
      </c>
      <c r="L86" s="16">
        <v>2041123</v>
      </c>
      <c r="M86" s="16">
        <v>2041123</v>
      </c>
      <c r="N86" s="16">
        <v>2041123</v>
      </c>
      <c r="O86" s="16">
        <v>2041123</v>
      </c>
      <c r="P86" s="16">
        <v>2041123</v>
      </c>
      <c r="Q86" s="16">
        <v>2041123</v>
      </c>
      <c r="R86" s="16">
        <v>2041123</v>
      </c>
      <c r="S86" s="17">
        <f>SUM(G86:R86)</f>
        <v>24493476</v>
      </c>
      <c r="T86" s="17">
        <f>S86/12</f>
        <v>2041123</v>
      </c>
      <c r="U86" s="70">
        <f>SUM(S86:T86)</f>
        <v>26534599</v>
      </c>
    </row>
    <row r="87" spans="1:21" ht="20.25" customHeight="1">
      <c r="A87" s="31"/>
      <c r="B87" s="33"/>
      <c r="C87" s="32"/>
      <c r="D87" s="30"/>
      <c r="E87" s="6">
        <v>232</v>
      </c>
      <c r="F87" s="15" t="s">
        <v>20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>
        <f>SUM(G87:R87)</f>
        <v>0</v>
      </c>
      <c r="T87" s="17">
        <f>S87/12</f>
        <v>0</v>
      </c>
      <c r="U87" s="71"/>
    </row>
    <row r="88" spans="1:23" s="5" customFormat="1" ht="28.5" customHeight="1" thickBot="1">
      <c r="A88" s="36"/>
      <c r="B88" s="37"/>
      <c r="C88" s="37"/>
      <c r="D88" s="37"/>
      <c r="E88" s="27"/>
      <c r="F88" s="27"/>
      <c r="G88" s="28">
        <f aca="true" t="shared" si="5" ref="G88:R88">SUM(G9:G87)</f>
        <v>35110369</v>
      </c>
      <c r="H88" s="28">
        <f t="shared" si="5"/>
        <v>33730369</v>
      </c>
      <c r="I88" s="28">
        <f t="shared" si="5"/>
        <v>32530369</v>
      </c>
      <c r="J88" s="28">
        <f t="shared" si="5"/>
        <v>32530369</v>
      </c>
      <c r="K88" s="28">
        <f t="shared" si="5"/>
        <v>32920369</v>
      </c>
      <c r="L88" s="28">
        <f t="shared" si="5"/>
        <v>36860369</v>
      </c>
      <c r="M88" s="28">
        <f t="shared" si="5"/>
        <v>39180369</v>
      </c>
      <c r="N88" s="28">
        <f t="shared" si="5"/>
        <v>39030369</v>
      </c>
      <c r="O88" s="28">
        <f t="shared" si="5"/>
        <v>39340369</v>
      </c>
      <c r="P88" s="28">
        <f t="shared" si="5"/>
        <v>37990369</v>
      </c>
      <c r="Q88" s="28">
        <f t="shared" si="5"/>
        <v>38090369</v>
      </c>
      <c r="R88" s="28">
        <f t="shared" si="5"/>
        <v>37790369</v>
      </c>
      <c r="S88" s="28">
        <f>SUM(S9:S79)</f>
        <v>353487476</v>
      </c>
      <c r="T88" s="28">
        <f>SUM(T9:T79)</f>
        <v>29410956.33333333</v>
      </c>
      <c r="U88" s="29">
        <f>SUM(G88:T88)</f>
        <v>818002860.3333334</v>
      </c>
      <c r="W88" s="10"/>
    </row>
    <row r="89" ht="12.75">
      <c r="G89" s="3" t="s">
        <v>40</v>
      </c>
    </row>
  </sheetData>
  <sheetProtection/>
  <autoFilter ref="A8:U85"/>
  <mergeCells count="164">
    <mergeCell ref="A82:A83"/>
    <mergeCell ref="U84:U85"/>
    <mergeCell ref="U86:U87"/>
    <mergeCell ref="C82:C83"/>
    <mergeCell ref="B82:B83"/>
    <mergeCell ref="D82:D83"/>
    <mergeCell ref="U82:U83"/>
    <mergeCell ref="B45:B47"/>
    <mergeCell ref="A48:A50"/>
    <mergeCell ref="B48:B50"/>
    <mergeCell ref="C48:C50"/>
    <mergeCell ref="D48:D50"/>
    <mergeCell ref="U48:U50"/>
    <mergeCell ref="U70:U71"/>
    <mergeCell ref="D15:D17"/>
    <mergeCell ref="U45:U47"/>
    <mergeCell ref="B15:B17"/>
    <mergeCell ref="C15:C17"/>
    <mergeCell ref="U27:U29"/>
    <mergeCell ref="C27:C29"/>
    <mergeCell ref="D27:D29"/>
    <mergeCell ref="B27:B29"/>
    <mergeCell ref="C45:C47"/>
    <mergeCell ref="A30:A32"/>
    <mergeCell ref="D36:D38"/>
    <mergeCell ref="A51:A53"/>
    <mergeCell ref="B51:B53"/>
    <mergeCell ref="A15:A17"/>
    <mergeCell ref="A27:A29"/>
    <mergeCell ref="A45:A47"/>
    <mergeCell ref="D45:D47"/>
    <mergeCell ref="B24:B26"/>
    <mergeCell ref="C24:C26"/>
    <mergeCell ref="D24:D26"/>
    <mergeCell ref="C30:C32"/>
    <mergeCell ref="B36:B38"/>
    <mergeCell ref="C51:C53"/>
    <mergeCell ref="D51:D53"/>
    <mergeCell ref="D42:D44"/>
    <mergeCell ref="A36:A38"/>
    <mergeCell ref="C36:C38"/>
    <mergeCell ref="A39:A41"/>
    <mergeCell ref="B39:B41"/>
    <mergeCell ref="C39:C41"/>
    <mergeCell ref="A6:Q6"/>
    <mergeCell ref="A7:Q7"/>
    <mergeCell ref="A9:A11"/>
    <mergeCell ref="B9:B11"/>
    <mergeCell ref="C9:C11"/>
    <mergeCell ref="D9:D11"/>
    <mergeCell ref="A12:A14"/>
    <mergeCell ref="A24:A26"/>
    <mergeCell ref="B12:B14"/>
    <mergeCell ref="C12:C14"/>
    <mergeCell ref="D12:D14"/>
    <mergeCell ref="A18:A20"/>
    <mergeCell ref="B18:B20"/>
    <mergeCell ref="C18:C20"/>
    <mergeCell ref="D18:D20"/>
    <mergeCell ref="A21:A23"/>
    <mergeCell ref="B21:B23"/>
    <mergeCell ref="C21:C23"/>
    <mergeCell ref="D21:D23"/>
    <mergeCell ref="D30:D32"/>
    <mergeCell ref="A33:A35"/>
    <mergeCell ref="B33:B35"/>
    <mergeCell ref="C33:C35"/>
    <mergeCell ref="D33:D35"/>
    <mergeCell ref="B30:B32"/>
    <mergeCell ref="A42:A44"/>
    <mergeCell ref="B42:B44"/>
    <mergeCell ref="C42:C44"/>
    <mergeCell ref="D39:D41"/>
    <mergeCell ref="D54:D55"/>
    <mergeCell ref="A56:A57"/>
    <mergeCell ref="B56:B57"/>
    <mergeCell ref="C56:C57"/>
    <mergeCell ref="D56:D57"/>
    <mergeCell ref="A54:A55"/>
    <mergeCell ref="A58:A59"/>
    <mergeCell ref="B58:B59"/>
    <mergeCell ref="C58:C59"/>
    <mergeCell ref="D58:D59"/>
    <mergeCell ref="C54:C55"/>
    <mergeCell ref="A60:A61"/>
    <mergeCell ref="B60:B61"/>
    <mergeCell ref="C60:C61"/>
    <mergeCell ref="D60:D61"/>
    <mergeCell ref="B54:B55"/>
    <mergeCell ref="A66:A67"/>
    <mergeCell ref="B66:B67"/>
    <mergeCell ref="C66:C67"/>
    <mergeCell ref="D66:D67"/>
    <mergeCell ref="C80:C81"/>
    <mergeCell ref="B80:B81"/>
    <mergeCell ref="A80:A81"/>
    <mergeCell ref="D80:D81"/>
    <mergeCell ref="D76:D77"/>
    <mergeCell ref="C76:C77"/>
    <mergeCell ref="A70:A71"/>
    <mergeCell ref="B70:B71"/>
    <mergeCell ref="C70:C71"/>
    <mergeCell ref="D70:D71"/>
    <mergeCell ref="A68:A69"/>
    <mergeCell ref="B68:B69"/>
    <mergeCell ref="C68:C69"/>
    <mergeCell ref="D68:D69"/>
    <mergeCell ref="A72:A73"/>
    <mergeCell ref="B72:B73"/>
    <mergeCell ref="C72:C73"/>
    <mergeCell ref="U80:U81"/>
    <mergeCell ref="D62:D63"/>
    <mergeCell ref="C62:C63"/>
    <mergeCell ref="A62:A63"/>
    <mergeCell ref="U62:U63"/>
    <mergeCell ref="B62:B63"/>
    <mergeCell ref="C64:C65"/>
    <mergeCell ref="A78:A79"/>
    <mergeCell ref="B78:B79"/>
    <mergeCell ref="C78:C79"/>
    <mergeCell ref="D78:D79"/>
    <mergeCell ref="A74:A75"/>
    <mergeCell ref="B74:B75"/>
    <mergeCell ref="C74:C75"/>
    <mergeCell ref="D74:D75"/>
    <mergeCell ref="B76:B77"/>
    <mergeCell ref="A76:A77"/>
    <mergeCell ref="A88:D88"/>
    <mergeCell ref="U33:U35"/>
    <mergeCell ref="U30:U32"/>
    <mergeCell ref="U24:U26"/>
    <mergeCell ref="U54:U55"/>
    <mergeCell ref="U56:U57"/>
    <mergeCell ref="U58:U59"/>
    <mergeCell ref="U60:U61"/>
    <mergeCell ref="U39:U41"/>
    <mergeCell ref="U42:U44"/>
    <mergeCell ref="U78:U79"/>
    <mergeCell ref="U68:U69"/>
    <mergeCell ref="U74:U75"/>
    <mergeCell ref="U12:U14"/>
    <mergeCell ref="U15:U17"/>
    <mergeCell ref="U36:U38"/>
    <mergeCell ref="U18:U20"/>
    <mergeCell ref="U21:U23"/>
    <mergeCell ref="U64:U65"/>
    <mergeCell ref="U76:U77"/>
    <mergeCell ref="A1:U5"/>
    <mergeCell ref="U72:U73"/>
    <mergeCell ref="U51:U53"/>
    <mergeCell ref="U66:U67"/>
    <mergeCell ref="U9:U11"/>
    <mergeCell ref="D72:D73"/>
    <mergeCell ref="B64:B65"/>
    <mergeCell ref="A64:A65"/>
    <mergeCell ref="D64:D65"/>
    <mergeCell ref="D86:D87"/>
    <mergeCell ref="A84:A85"/>
    <mergeCell ref="D84:D85"/>
    <mergeCell ref="C84:C85"/>
    <mergeCell ref="B84:B85"/>
    <mergeCell ref="B86:B87"/>
    <mergeCell ref="A86:A87"/>
    <mergeCell ref="C86:C87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3"/>
  <legacyDrawing r:id="rId2"/>
  <oleObjects>
    <oleObject progId="Word.Document.12" shapeId="15169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User</cp:lastModifiedBy>
  <cp:lastPrinted>2015-12-01T16:35:26Z</cp:lastPrinted>
  <dcterms:created xsi:type="dcterms:W3CDTF">2003-03-07T14:03:57Z</dcterms:created>
  <dcterms:modified xsi:type="dcterms:W3CDTF">2021-02-19T16:59:20Z</dcterms:modified>
  <cp:category/>
  <cp:version/>
  <cp:contentType/>
  <cp:contentStatus/>
</cp:coreProperties>
</file>