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definedNames>
    <definedName name="_xlnm._FilterDatabase" localSheetId="0" hidden="1">'total de asignaciones 7º 5189'!$A$8:$U$94</definedName>
    <definedName name="_xlnm.Print_Area" localSheetId="0">'total de asignaciones 7º 5189'!$A$1:$U$94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<sst xmlns="http://schemas.openxmlformats.org/spreadsheetml/2006/main" count="149" uniqueCount="66">
  <si>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</si>
  <si>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</si>
  <si>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</si>
  <si>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</si>
  <si>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</si>
  <si>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</si>
  <si>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</si>
  <si>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</si>
  <si>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</si>
  <si>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</si>
  <si>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</si>
  <si>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</si>
  <si>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</si>
  <si>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</si>
  <si>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</si>
  <si>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</si>
  <si>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</si>
  <si>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</si>
  <si>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</si>
  <si>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</si>
  <si>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</si>
  <si>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</si>
  <si>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MONTO A DICIEMBRE </t>
  </si>
  <si>
    <t xml:space="preserve">Jornales </t>
  </si>
  <si>
    <t xml:space="preserve">SINDULFO ANIBAL PORTILLO </t>
  </si>
  <si>
    <t>LADY PAOLA RABUGETTI LOPEZ</t>
  </si>
  <si>
    <t>Dieta</t>
  </si>
  <si>
    <t>DOMICIANO RAMIREZ</t>
  </si>
  <si>
    <t>JUAN MANUEL AQUINO CABRAL</t>
  </si>
  <si>
    <t>LEONARDO FAVIO GONZALEZ</t>
  </si>
  <si>
    <t xml:space="preserve">LEONARDO BENITEZ ORQUIOLA </t>
  </si>
  <si>
    <t>ANGEL REMIGIO MOLINAS</t>
  </si>
  <si>
    <t xml:space="preserve">RAMON BENITEZ ORQUIOLA </t>
  </si>
  <si>
    <t>SANTIAGO BENITEZ ROMERO</t>
  </si>
  <si>
    <t>MAXIMO ZORRILA CANO</t>
  </si>
  <si>
    <t>UBALDINA ROJAS SANTACRUZ</t>
  </si>
  <si>
    <t>NATALIA BEATRIZ PORTILLO</t>
  </si>
  <si>
    <t>DINA MARIA MOLINAS</t>
  </si>
  <si>
    <t>OSCAR GAMARRA CACERES</t>
  </si>
  <si>
    <t>ARCENIO AQUINO</t>
  </si>
  <si>
    <t>ALCIDES MAYLIN SANCHEZ</t>
  </si>
  <si>
    <t>CEFERIANO AQUINO CABRAL</t>
  </si>
  <si>
    <t>Bonificación</t>
  </si>
  <si>
    <t>BRIGIDO RODAS ESTELA</t>
  </si>
  <si>
    <t>,</t>
  </si>
  <si>
    <t>SILVINA GONZALEZ</t>
  </si>
  <si>
    <t>PEDRO ROJAS</t>
  </si>
  <si>
    <t>SICILIA SANTACRUZ</t>
  </si>
  <si>
    <t>BLAS VILLASANTI NUÑEZ</t>
  </si>
  <si>
    <t>ANDRES VENIALGO</t>
  </si>
  <si>
    <t>GRISELDA GONZALEZ GALEANO</t>
  </si>
  <si>
    <t>JORGE FABIAN ZARATE URAN</t>
  </si>
  <si>
    <t>BENERALDA CAZAL</t>
  </si>
  <si>
    <t>PABLINO GONZALEZ</t>
  </si>
  <si>
    <t>CESAR JAVIER MARTINEZ CHILENO</t>
  </si>
  <si>
    <t>NESTOR GUIDO TORRES CABRERA</t>
  </si>
  <si>
    <t>DIEGO DAVID RIVAS TROCHE</t>
  </si>
  <si>
    <t>CRISPULO DARIO RIVAS TROCHE</t>
  </si>
  <si>
    <t>AGUINALDO 2018</t>
  </si>
  <si>
    <t>CAMILA MIABELA GROMMECK</t>
  </si>
  <si>
    <t>GLORIA BETRIZ MEDINA RUIZ DIAZ</t>
  </si>
  <si>
    <t>CELINA MORAN</t>
  </si>
  <si>
    <t>RAMONA GIMENEZ</t>
  </si>
  <si>
    <t>HERIBERTO GONZALEZ GAVILAN</t>
  </si>
  <si>
    <t>ABRAHAN GONZALEZ VEGA</t>
  </si>
  <si>
    <t>CORRESPONDIENTE AL EJERCICIO FISCAL 2018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</si>
</sst>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0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0" fontId="1" fillId="34" borderId="20" xfId="0" applyFont="1" applyFill="1" applyBorder="1" applyAlignment="1">
      <alignment horizontal="center"/>
    </xf>
    <xf numFmtId="205" fontId="1" fillId="0" borderId="0" xfId="0" applyNumberFormat="1" applyFont="1" applyAlignment="1">
      <alignment/>
    </xf>
    <xf numFmtId="205" fontId="1" fillId="0" borderId="0" xfId="0" applyNumberFormat="1" applyFont="1" applyFill="1" applyAlignment="1">
      <alignment/>
    </xf>
    <xf numFmtId="0" fontId="3" fillId="35" borderId="19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211" fontId="1" fillId="0" borderId="10" xfId="49" applyNumberFormat="1" applyFont="1" applyBorder="1" applyAlignment="1">
      <alignment horizontal="right"/>
    </xf>
    <xf numFmtId="211" fontId="1" fillId="0" borderId="10" xfId="49" applyNumberFormat="1" applyFont="1" applyBorder="1" applyAlignment="1">
      <alignment/>
    </xf>
    <xf numFmtId="211" fontId="1" fillId="0" borderId="14" xfId="49" applyNumberFormat="1" applyFont="1" applyBorder="1" applyAlignment="1">
      <alignment horizontal="right"/>
    </xf>
    <xf numFmtId="211" fontId="1" fillId="0" borderId="11" xfId="49" applyNumberFormat="1" applyFont="1" applyBorder="1" applyAlignment="1">
      <alignment horizontal="right"/>
    </xf>
    <xf numFmtId="211" fontId="1" fillId="34" borderId="11" xfId="49" applyNumberFormat="1" applyFont="1" applyFill="1" applyBorder="1" applyAlignment="1">
      <alignment horizontal="right"/>
    </xf>
    <xf numFmtId="211" fontId="1" fillId="34" borderId="11" xfId="49" applyNumberFormat="1" applyFont="1" applyFill="1" applyBorder="1" applyAlignment="1">
      <alignment/>
    </xf>
    <xf numFmtId="211" fontId="1" fillId="0" borderId="14" xfId="49" applyNumberFormat="1" applyFont="1" applyBorder="1" applyAlignment="1">
      <alignment/>
    </xf>
    <xf numFmtId="211" fontId="1" fillId="0" borderId="22" xfId="49" applyNumberFormat="1" applyFont="1" applyBorder="1" applyAlignment="1">
      <alignment horizontal="right"/>
    </xf>
    <xf numFmtId="211" fontId="1" fillId="0" borderId="18" xfId="49" applyNumberFormat="1" applyFont="1" applyBorder="1" applyAlignment="1">
      <alignment/>
    </xf>
    <xf numFmtId="211" fontId="1" fillId="0" borderId="20" xfId="49" applyNumberFormat="1" applyFont="1" applyBorder="1" applyAlignment="1">
      <alignment horizontal="right"/>
    </xf>
    <xf numFmtId="211" fontId="1" fillId="0" borderId="11" xfId="49" applyNumberFormat="1" applyFont="1" applyBorder="1" applyAlignment="1">
      <alignment/>
    </xf>
    <xf numFmtId="211" fontId="1" fillId="0" borderId="11" xfId="49" applyNumberFormat="1" applyFont="1" applyFill="1" applyBorder="1" applyAlignment="1">
      <alignment/>
    </xf>
    <xf numFmtId="211" fontId="1" fillId="0" borderId="12" xfId="49" applyNumberFormat="1" applyFont="1" applyFill="1" applyBorder="1" applyAlignment="1">
      <alignment horizontal="right"/>
    </xf>
    <xf numFmtId="211" fontId="1" fillId="0" borderId="12" xfId="49" applyNumberFormat="1" applyFont="1" applyFill="1" applyBorder="1" applyAlignment="1">
      <alignment/>
    </xf>
    <xf numFmtId="211" fontId="1" fillId="0" borderId="18" xfId="49" applyNumberFormat="1" applyFont="1" applyBorder="1" applyAlignment="1">
      <alignment horizontal="right"/>
    </xf>
    <xf numFmtId="211" fontId="1" fillId="0" borderId="16" xfId="49" applyNumberFormat="1" applyFont="1" applyBorder="1" applyAlignment="1">
      <alignment horizontal="right"/>
    </xf>
    <xf numFmtId="211" fontId="1" fillId="0" borderId="16" xfId="49" applyNumberFormat="1" applyFont="1" applyBorder="1" applyAlignment="1">
      <alignment/>
    </xf>
    <xf numFmtId="211" fontId="1" fillId="34" borderId="14" xfId="49" applyNumberFormat="1" applyFont="1" applyFill="1" applyBorder="1" applyAlignment="1">
      <alignment horizontal="right"/>
    </xf>
    <xf numFmtId="211" fontId="1" fillId="34" borderId="10" xfId="49" applyNumberFormat="1" applyFont="1" applyFill="1" applyBorder="1" applyAlignment="1">
      <alignment horizontal="right"/>
    </xf>
    <xf numFmtId="211" fontId="1" fillId="0" borderId="14" xfId="49" applyNumberFormat="1" applyFont="1" applyFill="1" applyBorder="1" applyAlignment="1">
      <alignment horizontal="right"/>
    </xf>
    <xf numFmtId="211" fontId="1" fillId="34" borderId="16" xfId="49" applyNumberFormat="1" applyFont="1" applyFill="1" applyBorder="1" applyAlignment="1">
      <alignment horizontal="right"/>
    </xf>
    <xf numFmtId="211" fontId="1" fillId="34" borderId="18" xfId="49" applyNumberFormat="1" applyFont="1" applyFill="1" applyBorder="1" applyAlignment="1">
      <alignment horizontal="right"/>
    </xf>
    <xf numFmtId="211" fontId="1" fillId="34" borderId="18" xfId="49" applyNumberFormat="1" applyFont="1" applyFill="1" applyBorder="1" applyAlignment="1">
      <alignment/>
    </xf>
    <xf numFmtId="211" fontId="1" fillId="33" borderId="17" xfId="49" applyNumberFormat="1" applyFont="1" applyFill="1" applyBorder="1" applyAlignment="1">
      <alignment horizontal="right"/>
    </xf>
    <xf numFmtId="211" fontId="1" fillId="0" borderId="17" xfId="49" applyNumberFormat="1" applyFont="1" applyBorder="1" applyAlignment="1">
      <alignment/>
    </xf>
    <xf numFmtId="211" fontId="1" fillId="33" borderId="23" xfId="49" applyNumberFormat="1" applyFont="1" applyFill="1" applyBorder="1" applyAlignment="1">
      <alignment horizontal="right"/>
    </xf>
    <xf numFmtId="211" fontId="1" fillId="0" borderId="10" xfId="49" applyNumberFormat="1" applyFont="1" applyBorder="1" applyAlignment="1">
      <alignment wrapText="1"/>
    </xf>
    <xf numFmtId="211" fontId="48" fillId="33" borderId="14" xfId="49" applyNumberFormat="1" applyFont="1" applyFill="1" applyBorder="1" applyAlignment="1">
      <alignment horizontal="right"/>
    </xf>
    <xf numFmtId="211" fontId="1" fillId="34" borderId="14" xfId="49" applyNumberFormat="1" applyFont="1" applyFill="1" applyBorder="1" applyAlignment="1">
      <alignment/>
    </xf>
    <xf numFmtId="205" fontId="3" fillId="36" borderId="24" xfId="50" applyNumberFormat="1" applyFont="1" applyFill="1" applyBorder="1" applyAlignment="1">
      <alignment horizontal="center" vertical="center" wrapText="1"/>
    </xf>
    <xf numFmtId="3" fontId="3" fillId="35" borderId="10" xfId="50" applyNumberFormat="1" applyFont="1" applyFill="1" applyBorder="1" applyAlignment="1">
      <alignment horizontal="right"/>
    </xf>
    <xf numFmtId="0" fontId="1" fillId="34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211" fontId="1" fillId="0" borderId="24" xfId="49" applyNumberFormat="1" applyFont="1" applyBorder="1" applyAlignment="1">
      <alignment horizontal="right"/>
    </xf>
    <xf numFmtId="211" fontId="1" fillId="0" borderId="24" xfId="49" applyNumberFormat="1" applyFont="1" applyBorder="1" applyAlignment="1">
      <alignment/>
    </xf>
    <xf numFmtId="205" fontId="3" fillId="36" borderId="10" xfId="50" applyNumberFormat="1" applyFont="1" applyFill="1" applyBorder="1" applyAlignment="1">
      <alignment horizontal="center" vertical="center" wrapText="1"/>
    </xf>
    <xf numFmtId="205" fontId="6" fillId="35" borderId="10" xfId="0" applyNumberFormat="1" applyFont="1" applyFill="1" applyBorder="1" applyAlignment="1">
      <alignment horizontal="center"/>
    </xf>
    <xf numFmtId="205" fontId="3" fillId="34" borderId="24" xfId="0" applyNumberFormat="1" applyFont="1" applyFill="1" applyBorder="1" applyAlignment="1">
      <alignment horizontal="center" vertical="center" wrapText="1"/>
    </xf>
    <xf numFmtId="205" fontId="3" fillId="34" borderId="23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205" fontId="3" fillId="0" borderId="24" xfId="0" applyNumberFormat="1" applyFont="1" applyBorder="1" applyAlignment="1">
      <alignment horizontal="center" vertical="center" wrapText="1"/>
    </xf>
    <xf numFmtId="205" fontId="3" fillId="0" borderId="23" xfId="0" applyNumberFormat="1" applyFont="1" applyBorder="1" applyAlignment="1">
      <alignment horizontal="center" vertical="center" wrapText="1"/>
    </xf>
    <xf numFmtId="205" fontId="3" fillId="0" borderId="24" xfId="50" applyNumberFormat="1" applyFont="1" applyBorder="1" applyAlignment="1">
      <alignment horizontal="center" vertical="center" wrapText="1"/>
    </xf>
    <xf numFmtId="205" fontId="3" fillId="0" borderId="23" xfId="5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205" fontId="3" fillId="36" borderId="24" xfId="50" applyNumberFormat="1" applyFont="1" applyFill="1" applyBorder="1" applyAlignment="1">
      <alignment horizontal="center" vertical="center" wrapText="1"/>
    </xf>
    <xf numFmtId="205" fontId="3" fillId="36" borderId="23" xfId="50" applyNumberFormat="1" applyFont="1" applyFill="1" applyBorder="1" applyAlignment="1">
      <alignment horizontal="center" vertical="center" wrapText="1"/>
    </xf>
    <xf numFmtId="205" fontId="3" fillId="36" borderId="16" xfId="50" applyNumberFormat="1" applyFont="1" applyFill="1" applyBorder="1" applyAlignment="1">
      <alignment horizontal="center" vertical="center" wrapText="1"/>
    </xf>
    <xf numFmtId="205" fontId="3" fillId="36" borderId="19" xfId="50" applyNumberFormat="1" applyFont="1" applyFill="1" applyBorder="1" applyAlignment="1">
      <alignment horizontal="center" vertical="center" wrapText="1"/>
    </xf>
    <xf numFmtId="205" fontId="6" fillId="35" borderId="10" xfId="0" applyNumberFormat="1" applyFont="1" applyFill="1" applyBorder="1" applyAlignment="1">
      <alignment horizontal="center"/>
    </xf>
    <xf numFmtId="205" fontId="3" fillId="0" borderId="16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205" fontId="3" fillId="34" borderId="24" xfId="0" applyNumberFormat="1" applyFont="1" applyFill="1" applyBorder="1" applyAlignment="1">
      <alignment horizontal="center" vertical="center" wrapText="1"/>
    </xf>
    <xf numFmtId="205" fontId="3" fillId="34" borderId="23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3" fontId="3" fillId="0" borderId="26" xfId="49" applyNumberFormat="1" applyFont="1" applyBorder="1" applyAlignment="1">
      <alignment horizontal="center" vertical="center" wrapText="1"/>
    </xf>
    <xf numFmtId="3" fontId="3" fillId="0" borderId="27" xfId="49" applyNumberFormat="1" applyFont="1" applyBorder="1" applyAlignment="1">
      <alignment horizontal="center" vertical="center" wrapText="1"/>
    </xf>
    <xf numFmtId="205" fontId="3" fillId="0" borderId="16" xfId="50" applyNumberFormat="1" applyFont="1" applyBorder="1" applyAlignment="1">
      <alignment horizontal="center" vertical="center" wrapText="1"/>
    </xf>
    <xf numFmtId="205" fontId="3" fillId="0" borderId="25" xfId="0" applyNumberFormat="1" applyFont="1" applyBorder="1" applyAlignment="1">
      <alignment horizontal="center" vertical="center" wrapText="1"/>
    </xf>
    <xf numFmtId="205" fontId="3" fillId="0" borderId="22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205" fontId="3" fillId="0" borderId="28" xfId="0" applyNumberFormat="1" applyFont="1" applyBorder="1" applyAlignment="1">
      <alignment horizontal="center" vertical="center" wrapText="1"/>
    </xf>
    <xf numFmtId="205" fontId="3" fillId="0" borderId="26" xfId="0" applyNumberFormat="1" applyFont="1" applyBorder="1" applyAlignment="1">
      <alignment horizontal="center" vertical="center" wrapText="1"/>
    </xf>
    <xf numFmtId="205" fontId="3" fillId="0" borderId="25" xfId="50" applyNumberFormat="1" applyFont="1" applyBorder="1" applyAlignment="1">
      <alignment horizontal="center" vertical="center"/>
    </xf>
    <xf numFmtId="205" fontId="3" fillId="0" borderId="22" xfId="50" applyNumberFormat="1" applyFont="1" applyBorder="1" applyAlignment="1">
      <alignment horizontal="center" vertical="center"/>
    </xf>
    <xf numFmtId="205" fontId="3" fillId="0" borderId="12" xfId="50" applyNumberFormat="1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05" fontId="3" fillId="0" borderId="29" xfId="0" applyNumberFormat="1" applyFont="1" applyBorder="1" applyAlignment="1">
      <alignment horizontal="center" vertical="center"/>
    </xf>
    <xf numFmtId="205" fontId="3" fillId="0" borderId="26" xfId="0" applyNumberFormat="1" applyFont="1" applyBorder="1" applyAlignment="1">
      <alignment horizontal="center" vertical="center"/>
    </xf>
    <xf numFmtId="205" fontId="3" fillId="0" borderId="19" xfId="0" applyNumberFormat="1" applyFont="1" applyBorder="1" applyAlignment="1">
      <alignment horizontal="center" vertical="center" wrapText="1"/>
    </xf>
    <xf numFmtId="3" fontId="3" fillId="0" borderId="24" xfId="49" applyNumberFormat="1" applyFont="1" applyBorder="1" applyAlignment="1">
      <alignment horizontal="center" vertical="center" wrapText="1"/>
    </xf>
    <xf numFmtId="3" fontId="3" fillId="0" borderId="23" xfId="49" applyNumberFormat="1" applyFont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205" fontId="3" fillId="0" borderId="24" xfId="50" applyNumberFormat="1" applyFont="1" applyFill="1" applyBorder="1" applyAlignment="1">
      <alignment horizontal="center" vertical="center" wrapText="1"/>
    </xf>
    <xf numFmtId="205" fontId="3" fillId="0" borderId="23" xfId="50" applyNumberFormat="1" applyFont="1" applyFill="1" applyBorder="1" applyAlignment="1">
      <alignment horizontal="center" vertical="center" wrapText="1"/>
    </xf>
    <xf numFmtId="205" fontId="3" fillId="0" borderId="16" xfId="5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05" fontId="3" fillId="0" borderId="24" xfId="0" applyNumberFormat="1" applyFont="1" applyFill="1" applyBorder="1" applyAlignment="1">
      <alignment horizontal="center" vertical="center" wrapText="1"/>
    </xf>
    <xf numFmtId="205" fontId="3" fillId="0" borderId="23" xfId="0" applyNumberFormat="1" applyFont="1" applyFill="1" applyBorder="1" applyAlignment="1">
      <alignment horizontal="center" vertical="center" wrapText="1"/>
    </xf>
    <xf numFmtId="205" fontId="3" fillId="0" borderId="16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/>
    </xf>
    <xf numFmtId="211" fontId="1" fillId="0" borderId="23" xfId="49" applyNumberFormat="1" applyFont="1" applyBorder="1" applyAlignment="1">
      <alignment horizontal="right"/>
    </xf>
    <xf numFmtId="211" fontId="1" fillId="34" borderId="23" xfId="49" applyNumberFormat="1" applyFont="1" applyFill="1" applyBorder="1" applyAlignment="1">
      <alignment horizontal="right"/>
    </xf>
    <xf numFmtId="211" fontId="1" fillId="0" borderId="23" xfId="49" applyNumberFormat="1" applyFont="1" applyBorder="1" applyAlignment="1">
      <alignment/>
    </xf>
    <xf numFmtId="211" fontId="1" fillId="0" borderId="19" xfId="49" applyNumberFormat="1" applyFont="1" applyBorder="1" applyAlignment="1">
      <alignment/>
    </xf>
    <xf numFmtId="0" fontId="1" fillId="34" borderId="30" xfId="0" applyFont="1" applyFill="1" applyBorder="1" applyAlignment="1">
      <alignment horizontal="center"/>
    </xf>
    <xf numFmtId="211" fontId="1" fillId="0" borderId="17" xfId="49" applyNumberFormat="1" applyFont="1" applyBorder="1" applyAlignment="1">
      <alignment horizontal="right"/>
    </xf>
    <xf numFmtId="205" fontId="3" fillId="36" borderId="31" xfId="50" applyNumberFormat="1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/>
    </xf>
    <xf numFmtId="205" fontId="3" fillId="36" borderId="33" xfId="50" applyNumberFormat="1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/>
    </xf>
    <xf numFmtId="205" fontId="3" fillId="36" borderId="35" xfId="5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205" fontId="3" fillId="34" borderId="31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205" fontId="3" fillId="34" borderId="33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205" fontId="3" fillId="34" borderId="16" xfId="0" applyNumberFormat="1" applyFont="1" applyFill="1" applyBorder="1" applyAlignment="1">
      <alignment horizontal="center" vertical="center" wrapText="1"/>
    </xf>
    <xf numFmtId="205" fontId="3" fillId="34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99"/>
  <sheetViews>
    <sheetView tabSelected="1" zoomScaleSheetLayoutView="70" workbookViewId="0" topLeftCell="A1">
      <pane ySplit="5" topLeftCell="A6" activePane="bottomLeft" state="frozen"/>
      <selection pane="topLeft" activeCell="B1" sqref="B1"/>
      <selection pane="bottomLeft" activeCell="A1" sqref="A1:U5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25.57421875" style="1" customWidth="1"/>
    <col min="6" max="6" width="43.8515625" style="1" customWidth="1"/>
    <col min="7" max="7" width="16.57421875" style="3" customWidth="1"/>
    <col min="8" max="8" width="18.00390625" style="2" customWidth="1"/>
    <col min="9" max="9" width="16.8515625" style="2" customWidth="1"/>
    <col min="10" max="10" width="19.28125" style="2" customWidth="1"/>
    <col min="11" max="11" width="18.28125" style="2" customWidth="1"/>
    <col min="12" max="12" width="16.140625" style="2" customWidth="1"/>
    <col min="13" max="13" width="15.7109375" style="2" customWidth="1"/>
    <col min="14" max="14" width="17.7109375" style="2" customWidth="1"/>
    <col min="15" max="15" width="17.57421875" style="0" customWidth="1"/>
    <col min="16" max="16" width="17.8515625" style="0" customWidth="1"/>
    <col min="17" max="17" width="17.7109375" style="0" customWidth="1"/>
    <col min="18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30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24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20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85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3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4"/>
      <c r="S6" s="14"/>
      <c r="T6" s="14"/>
      <c r="U6" s="29"/>
    </row>
    <row r="7" spans="1:21" ht="30.75" customHeight="1">
      <c r="A7" s="110" t="s">
        <v>65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4"/>
      <c r="S7" s="14"/>
      <c r="T7" s="14"/>
      <c r="U7" s="30"/>
    </row>
    <row r="8" spans="1:21" s="22" customFormat="1" ht="44.25" customHeight="1">
      <c r="A8" s="19" t="s">
        <v>15</v>
      </c>
      <c r="B8" s="19" t="s">
        <v>12</v>
      </c>
      <c r="C8" s="19" t="s">
        <v>13</v>
      </c>
      <c r="D8" s="19" t="s">
        <v>14</v>
      </c>
      <c r="E8" s="20" t="s">
        <v>16</v>
      </c>
      <c r="F8" s="20" t="s">
        <v>17</v>
      </c>
      <c r="G8" s="21" t="s">
        <v>0</v>
      </c>
      <c r="H8" s="21" t="s">
        <v>1</v>
      </c>
      <c r="I8" s="21" t="s">
        <v>2</v>
      </c>
      <c r="J8" s="21" t="s">
        <v>3</v>
      </c>
      <c r="K8" s="21" t="s">
        <v>4</v>
      </c>
      <c r="L8" s="21" t="s">
        <v>5</v>
      </c>
      <c r="M8" s="21" t="s">
        <v>6</v>
      </c>
      <c r="N8" s="21" t="s">
        <v>7</v>
      </c>
      <c r="O8" s="27" t="s">
        <v>8</v>
      </c>
      <c r="P8" s="21" t="s">
        <v>9</v>
      </c>
      <c r="Q8" s="21" t="s">
        <v>10</v>
      </c>
      <c r="R8" s="21" t="s">
        <v>11</v>
      </c>
      <c r="S8" s="20" t="s">
        <v>22</v>
      </c>
      <c r="T8" s="20" t="s">
        <v>58</v>
      </c>
      <c r="U8" s="20" t="s">
        <v>21</v>
      </c>
    </row>
    <row r="9" spans="1:25" s="5" customFormat="1" ht="21.75" customHeight="1">
      <c r="A9" s="111">
        <v>1</v>
      </c>
      <c r="B9" s="113"/>
      <c r="C9" s="113">
        <v>410402</v>
      </c>
      <c r="D9" s="103" t="s">
        <v>24</v>
      </c>
      <c r="E9" s="6">
        <v>111</v>
      </c>
      <c r="F9" s="31" t="s">
        <v>18</v>
      </c>
      <c r="G9" s="38">
        <v>1340000</v>
      </c>
      <c r="H9" s="38">
        <v>1340000</v>
      </c>
      <c r="I9" s="38">
        <v>1340000</v>
      </c>
      <c r="J9" s="38">
        <v>1340000</v>
      </c>
      <c r="K9" s="38">
        <v>1340000</v>
      </c>
      <c r="L9" s="38">
        <v>1340000</v>
      </c>
      <c r="M9" s="38">
        <v>1340000</v>
      </c>
      <c r="N9" s="38">
        <v>1340000</v>
      </c>
      <c r="O9" s="38">
        <v>1340000</v>
      </c>
      <c r="P9" s="38">
        <v>1340000</v>
      </c>
      <c r="Q9" s="38">
        <v>1340000</v>
      </c>
      <c r="R9" s="38">
        <v>1340000</v>
      </c>
      <c r="S9" s="39">
        <f aca="true" t="shared" si="0" ref="S9:S16">SUM(G9:R9)</f>
        <v>16080000</v>
      </c>
      <c r="T9" s="39">
        <f>S9/12</f>
        <v>1340000</v>
      </c>
      <c r="U9" s="87">
        <f>SUM(S9:T11)</f>
        <v>39800000</v>
      </c>
      <c r="W9" s="23"/>
      <c r="Y9" s="25"/>
    </row>
    <row r="10" spans="1:27" s="5" customFormat="1" ht="21.75" customHeight="1">
      <c r="A10" s="112"/>
      <c r="B10" s="80"/>
      <c r="C10" s="80"/>
      <c r="D10" s="78"/>
      <c r="E10" s="28">
        <v>113</v>
      </c>
      <c r="F10" s="16" t="s">
        <v>19</v>
      </c>
      <c r="G10" s="38">
        <v>1660000</v>
      </c>
      <c r="H10" s="38">
        <v>1660000</v>
      </c>
      <c r="I10" s="38">
        <v>1660000</v>
      </c>
      <c r="J10" s="38">
        <v>1660000</v>
      </c>
      <c r="K10" s="38">
        <v>1660000</v>
      </c>
      <c r="L10" s="38">
        <v>1660000</v>
      </c>
      <c r="M10" s="38">
        <v>1660000</v>
      </c>
      <c r="N10" s="38">
        <v>1660000</v>
      </c>
      <c r="O10" s="38">
        <v>1660000</v>
      </c>
      <c r="P10" s="38">
        <v>1660000</v>
      </c>
      <c r="Q10" s="38">
        <v>1660000</v>
      </c>
      <c r="R10" s="38">
        <v>1660000</v>
      </c>
      <c r="S10" s="39">
        <f t="shared" si="0"/>
        <v>19920000</v>
      </c>
      <c r="T10" s="39">
        <f aca="true" t="shared" si="1" ref="T10:T55">S10/12</f>
        <v>1660000</v>
      </c>
      <c r="U10" s="85"/>
      <c r="W10" s="23"/>
      <c r="Y10" s="25"/>
      <c r="AA10" s="23"/>
    </row>
    <row r="11" spans="1:25" s="5" customFormat="1" ht="21.75" customHeight="1" thickBot="1">
      <c r="A11" s="112"/>
      <c r="B11" s="80"/>
      <c r="C11" s="80"/>
      <c r="D11" s="78"/>
      <c r="E11" s="24">
        <v>232</v>
      </c>
      <c r="F11" s="32" t="s">
        <v>20</v>
      </c>
      <c r="G11" s="40">
        <v>0</v>
      </c>
      <c r="H11" s="41">
        <v>0</v>
      </c>
      <c r="I11" s="40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200000</v>
      </c>
      <c r="Q11" s="42">
        <v>200000</v>
      </c>
      <c r="R11" s="43">
        <v>0</v>
      </c>
      <c r="S11" s="44">
        <f t="shared" si="0"/>
        <v>400000</v>
      </c>
      <c r="T11" s="44">
        <v>400000</v>
      </c>
      <c r="U11" s="86"/>
      <c r="W11" s="23"/>
      <c r="Y11" s="25"/>
    </row>
    <row r="12" spans="1:23" s="5" customFormat="1" ht="21.75" customHeight="1">
      <c r="A12" s="104">
        <v>2</v>
      </c>
      <c r="B12" s="81"/>
      <c r="C12" s="81">
        <v>2041689</v>
      </c>
      <c r="D12" s="77" t="s">
        <v>25</v>
      </c>
      <c r="E12" s="13">
        <v>112</v>
      </c>
      <c r="F12" s="33" t="s">
        <v>26</v>
      </c>
      <c r="G12" s="45">
        <v>209000</v>
      </c>
      <c r="H12" s="45">
        <v>209000</v>
      </c>
      <c r="I12" s="45">
        <v>209000</v>
      </c>
      <c r="J12" s="45">
        <v>209000</v>
      </c>
      <c r="K12" s="45">
        <v>209000</v>
      </c>
      <c r="L12" s="45">
        <v>209000</v>
      </c>
      <c r="M12" s="45">
        <v>209000</v>
      </c>
      <c r="N12" s="45">
        <v>209000</v>
      </c>
      <c r="O12" s="45">
        <v>209000</v>
      </c>
      <c r="P12" s="45">
        <v>209000</v>
      </c>
      <c r="Q12" s="45">
        <v>209000</v>
      </c>
      <c r="R12" s="45">
        <v>209000</v>
      </c>
      <c r="S12" s="46">
        <f t="shared" si="0"/>
        <v>2508000</v>
      </c>
      <c r="T12" s="46">
        <f t="shared" si="1"/>
        <v>209000</v>
      </c>
      <c r="U12" s="84">
        <f>SUM(S12:T14)</f>
        <v>12662000</v>
      </c>
      <c r="W12" s="23"/>
    </row>
    <row r="13" spans="1:23" s="5" customFormat="1" ht="21.75" customHeight="1">
      <c r="A13" s="105"/>
      <c r="B13" s="82"/>
      <c r="C13" s="82"/>
      <c r="D13" s="78"/>
      <c r="E13" s="9">
        <v>113</v>
      </c>
      <c r="F13" s="16" t="s">
        <v>19</v>
      </c>
      <c r="G13" s="38">
        <v>765000</v>
      </c>
      <c r="H13" s="38">
        <v>765000</v>
      </c>
      <c r="I13" s="38">
        <v>765000</v>
      </c>
      <c r="J13" s="38">
        <v>765000</v>
      </c>
      <c r="K13" s="38">
        <v>765000</v>
      </c>
      <c r="L13" s="38">
        <v>765000</v>
      </c>
      <c r="M13" s="38">
        <v>765000</v>
      </c>
      <c r="N13" s="38">
        <v>765000</v>
      </c>
      <c r="O13" s="38">
        <v>765000</v>
      </c>
      <c r="P13" s="38">
        <v>765000</v>
      </c>
      <c r="Q13" s="38">
        <v>765000</v>
      </c>
      <c r="R13" s="38">
        <v>765000</v>
      </c>
      <c r="S13" s="46">
        <f t="shared" si="0"/>
        <v>9180000</v>
      </c>
      <c r="T13" s="39">
        <f t="shared" si="1"/>
        <v>765000</v>
      </c>
      <c r="U13" s="85"/>
      <c r="W13" s="23"/>
    </row>
    <row r="14" spans="1:23" s="5" customFormat="1" ht="21.75" customHeight="1" thickBot="1">
      <c r="A14" s="105"/>
      <c r="B14" s="82"/>
      <c r="C14" s="82"/>
      <c r="D14" s="78"/>
      <c r="E14" s="12">
        <v>232</v>
      </c>
      <c r="F14" s="34" t="s">
        <v>20</v>
      </c>
      <c r="G14" s="40"/>
      <c r="H14" s="40"/>
      <c r="I14" s="40"/>
      <c r="J14" s="40"/>
      <c r="K14" s="40"/>
      <c r="L14" s="40">
        <v>0</v>
      </c>
      <c r="M14" s="40"/>
      <c r="N14" s="48"/>
      <c r="O14" s="48"/>
      <c r="P14" s="48">
        <v>0</v>
      </c>
      <c r="Q14" s="48"/>
      <c r="R14" s="49"/>
      <c r="S14" s="44">
        <f t="shared" si="0"/>
        <v>0</v>
      </c>
      <c r="T14" s="44">
        <v>0</v>
      </c>
      <c r="U14" s="86"/>
      <c r="W14" s="23"/>
    </row>
    <row r="15" spans="1:25" s="17" customFormat="1" ht="21.75" customHeight="1">
      <c r="A15" s="123">
        <v>3</v>
      </c>
      <c r="B15" s="117"/>
      <c r="C15" s="117">
        <v>2475841</v>
      </c>
      <c r="D15" s="120" t="s">
        <v>27</v>
      </c>
      <c r="E15" s="13">
        <v>112</v>
      </c>
      <c r="F15" s="33" t="s">
        <v>26</v>
      </c>
      <c r="G15" s="47">
        <v>209000</v>
      </c>
      <c r="H15" s="47">
        <v>209000</v>
      </c>
      <c r="I15" s="47">
        <v>209000</v>
      </c>
      <c r="J15" s="47">
        <v>209000</v>
      </c>
      <c r="K15" s="47">
        <v>209000</v>
      </c>
      <c r="L15" s="47">
        <v>209000</v>
      </c>
      <c r="M15" s="47">
        <v>209000</v>
      </c>
      <c r="N15" s="47">
        <v>209000</v>
      </c>
      <c r="O15" s="47">
        <v>209000</v>
      </c>
      <c r="P15" s="47">
        <v>209000</v>
      </c>
      <c r="Q15" s="47">
        <v>209000</v>
      </c>
      <c r="R15" s="47">
        <v>209000</v>
      </c>
      <c r="S15" s="46">
        <f t="shared" si="0"/>
        <v>2508000</v>
      </c>
      <c r="T15" s="46">
        <f t="shared" si="1"/>
        <v>209000</v>
      </c>
      <c r="U15" s="84">
        <f>SUM(S15:T17)</f>
        <v>9412000</v>
      </c>
      <c r="V15" s="5"/>
      <c r="W15" s="23"/>
      <c r="Y15" s="26"/>
    </row>
    <row r="16" spans="1:25" s="17" customFormat="1" ht="21.75" customHeight="1">
      <c r="A16" s="124"/>
      <c r="B16" s="118"/>
      <c r="C16" s="118"/>
      <c r="D16" s="121"/>
      <c r="E16" s="15">
        <v>113</v>
      </c>
      <c r="F16" s="16" t="s">
        <v>19</v>
      </c>
      <c r="G16" s="38">
        <v>515000</v>
      </c>
      <c r="H16" s="38">
        <v>515000</v>
      </c>
      <c r="I16" s="38">
        <v>515000</v>
      </c>
      <c r="J16" s="38">
        <v>515000</v>
      </c>
      <c r="K16" s="38">
        <v>515000</v>
      </c>
      <c r="L16" s="38">
        <v>515000</v>
      </c>
      <c r="M16" s="38">
        <v>515000</v>
      </c>
      <c r="N16" s="38">
        <v>515000</v>
      </c>
      <c r="O16" s="38">
        <v>515000</v>
      </c>
      <c r="P16" s="38">
        <v>515000</v>
      </c>
      <c r="Q16" s="38">
        <v>515000</v>
      </c>
      <c r="R16" s="38">
        <v>515000</v>
      </c>
      <c r="S16" s="46">
        <f t="shared" si="0"/>
        <v>6180000</v>
      </c>
      <c r="T16" s="39">
        <f t="shared" si="1"/>
        <v>515000</v>
      </c>
      <c r="U16" s="85"/>
      <c r="V16" s="5"/>
      <c r="W16" s="23"/>
      <c r="Y16" s="26"/>
    </row>
    <row r="17" spans="1:23" s="17" customFormat="1" ht="21.75" customHeight="1" thickBot="1">
      <c r="A17" s="125"/>
      <c r="B17" s="119"/>
      <c r="C17" s="119"/>
      <c r="D17" s="122"/>
      <c r="E17" s="18">
        <v>232</v>
      </c>
      <c r="F17" s="35" t="s">
        <v>20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44"/>
      <c r="T17" s="44">
        <v>0</v>
      </c>
      <c r="U17" s="86"/>
      <c r="V17" s="5"/>
      <c r="W17" s="23"/>
    </row>
    <row r="18" spans="1:23" s="5" customFormat="1" ht="21.75" customHeight="1">
      <c r="A18" s="79">
        <v>4</v>
      </c>
      <c r="B18" s="106"/>
      <c r="C18" s="81">
        <v>1303438</v>
      </c>
      <c r="D18" s="96" t="s">
        <v>28</v>
      </c>
      <c r="E18" s="13">
        <v>112</v>
      </c>
      <c r="F18" s="33" t="s">
        <v>26</v>
      </c>
      <c r="G18" s="47">
        <v>209000</v>
      </c>
      <c r="H18" s="47">
        <v>209000</v>
      </c>
      <c r="I18" s="47">
        <v>209000</v>
      </c>
      <c r="J18" s="47">
        <v>209000</v>
      </c>
      <c r="K18" s="47">
        <v>209000</v>
      </c>
      <c r="L18" s="47">
        <v>209000</v>
      </c>
      <c r="M18" s="47">
        <v>209000</v>
      </c>
      <c r="N18" s="47">
        <v>209000</v>
      </c>
      <c r="O18" s="47">
        <v>209000</v>
      </c>
      <c r="P18" s="47">
        <v>209000</v>
      </c>
      <c r="Q18" s="47">
        <v>209000</v>
      </c>
      <c r="R18" s="47">
        <v>209000</v>
      </c>
      <c r="S18" s="46">
        <f>SUM(G18:R18)</f>
        <v>2508000</v>
      </c>
      <c r="T18" s="46">
        <f t="shared" si="1"/>
        <v>209000</v>
      </c>
      <c r="U18" s="84">
        <f>SUM(S18:T20)</f>
        <v>9412000</v>
      </c>
      <c r="W18" s="23"/>
    </row>
    <row r="19" spans="1:25" s="5" customFormat="1" ht="21.75" customHeight="1">
      <c r="A19" s="80"/>
      <c r="B19" s="107"/>
      <c r="C19" s="82"/>
      <c r="D19" s="97"/>
      <c r="E19" s="9">
        <v>113</v>
      </c>
      <c r="F19" s="16" t="s">
        <v>19</v>
      </c>
      <c r="G19" s="38">
        <v>515000</v>
      </c>
      <c r="H19" s="38">
        <v>515000</v>
      </c>
      <c r="I19" s="38">
        <v>515000</v>
      </c>
      <c r="J19" s="38">
        <v>515000</v>
      </c>
      <c r="K19" s="38">
        <v>515000</v>
      </c>
      <c r="L19" s="38">
        <v>515000</v>
      </c>
      <c r="M19" s="38">
        <v>515000</v>
      </c>
      <c r="N19" s="38">
        <v>515000</v>
      </c>
      <c r="O19" s="38">
        <v>515000</v>
      </c>
      <c r="P19" s="38">
        <v>515000</v>
      </c>
      <c r="Q19" s="38">
        <v>515000</v>
      </c>
      <c r="R19" s="38">
        <v>515000</v>
      </c>
      <c r="S19" s="46">
        <f>SUM(G19:R19)</f>
        <v>6180000</v>
      </c>
      <c r="T19" s="39">
        <f t="shared" si="1"/>
        <v>515000</v>
      </c>
      <c r="U19" s="85"/>
      <c r="W19" s="23"/>
      <c r="Y19" s="23"/>
    </row>
    <row r="20" spans="1:23" s="5" customFormat="1" ht="21.75" customHeight="1" thickBot="1">
      <c r="A20" s="89"/>
      <c r="B20" s="108"/>
      <c r="C20" s="100"/>
      <c r="D20" s="109"/>
      <c r="E20" s="10">
        <v>232</v>
      </c>
      <c r="F20" s="35" t="s">
        <v>20</v>
      </c>
      <c r="G20" s="40">
        <v>0</v>
      </c>
      <c r="H20" s="41">
        <v>0</v>
      </c>
      <c r="I20" s="40"/>
      <c r="J20" s="41">
        <v>0</v>
      </c>
      <c r="K20" s="41">
        <v>0</v>
      </c>
      <c r="L20" s="41"/>
      <c r="M20" s="41">
        <v>0</v>
      </c>
      <c r="N20" s="41">
        <v>0</v>
      </c>
      <c r="O20" s="41">
        <v>0</v>
      </c>
      <c r="P20" s="41">
        <v>100000</v>
      </c>
      <c r="Q20" s="42">
        <v>0</v>
      </c>
      <c r="R20" s="43">
        <v>0</v>
      </c>
      <c r="S20" s="44">
        <v>0</v>
      </c>
      <c r="T20" s="44">
        <v>0</v>
      </c>
      <c r="U20" s="86"/>
      <c r="W20" s="23"/>
    </row>
    <row r="21" spans="1:23" s="5" customFormat="1" ht="21.75" customHeight="1">
      <c r="A21" s="79">
        <v>5</v>
      </c>
      <c r="B21" s="79"/>
      <c r="C21" s="98">
        <v>4071533</v>
      </c>
      <c r="D21" s="78" t="s">
        <v>29</v>
      </c>
      <c r="E21" s="13">
        <v>112</v>
      </c>
      <c r="F21" s="33" t="s">
        <v>26</v>
      </c>
      <c r="G21" s="47">
        <v>209000</v>
      </c>
      <c r="H21" s="47">
        <v>209000</v>
      </c>
      <c r="I21" s="47">
        <v>209000</v>
      </c>
      <c r="J21" s="47">
        <v>209000</v>
      </c>
      <c r="K21" s="47">
        <v>209000</v>
      </c>
      <c r="L21" s="47">
        <v>209000</v>
      </c>
      <c r="M21" s="47">
        <v>209000</v>
      </c>
      <c r="N21" s="47">
        <v>209000</v>
      </c>
      <c r="O21" s="47">
        <v>209000</v>
      </c>
      <c r="P21" s="47">
        <v>209000</v>
      </c>
      <c r="Q21" s="47">
        <v>209000</v>
      </c>
      <c r="R21" s="47">
        <v>209000</v>
      </c>
      <c r="S21" s="46">
        <f>SUM(G21:R21)</f>
        <v>2508000</v>
      </c>
      <c r="T21" s="46">
        <f t="shared" si="1"/>
        <v>209000</v>
      </c>
      <c r="U21" s="84">
        <f>SUM(S21:T23)</f>
        <v>10212000</v>
      </c>
      <c r="W21" s="23"/>
    </row>
    <row r="22" spans="1:25" s="5" customFormat="1" ht="21.75" customHeight="1">
      <c r="A22" s="80"/>
      <c r="B22" s="80"/>
      <c r="C22" s="98"/>
      <c r="D22" s="78"/>
      <c r="E22" s="9">
        <v>113</v>
      </c>
      <c r="F22" s="16" t="s">
        <v>19</v>
      </c>
      <c r="G22" s="38">
        <v>515000</v>
      </c>
      <c r="H22" s="38">
        <v>515000</v>
      </c>
      <c r="I22" s="38">
        <v>515000</v>
      </c>
      <c r="J22" s="38">
        <v>515000</v>
      </c>
      <c r="K22" s="38">
        <v>515000</v>
      </c>
      <c r="L22" s="38">
        <v>515000</v>
      </c>
      <c r="M22" s="38">
        <v>515000</v>
      </c>
      <c r="N22" s="38">
        <v>515000</v>
      </c>
      <c r="O22" s="38">
        <v>515000</v>
      </c>
      <c r="P22" s="38">
        <v>515000</v>
      </c>
      <c r="Q22" s="38">
        <v>515000</v>
      </c>
      <c r="R22" s="38">
        <v>515000</v>
      </c>
      <c r="S22" s="46">
        <f>SUM(G22:R22)</f>
        <v>6180000</v>
      </c>
      <c r="T22" s="39">
        <f t="shared" si="1"/>
        <v>515000</v>
      </c>
      <c r="U22" s="85"/>
      <c r="W22" s="23"/>
      <c r="Y22" s="23"/>
    </row>
    <row r="23" spans="1:23" s="5" customFormat="1" ht="21.75" customHeight="1" thickBot="1">
      <c r="A23" s="89"/>
      <c r="B23" s="89"/>
      <c r="C23" s="99"/>
      <c r="D23" s="92"/>
      <c r="E23" s="7">
        <v>133</v>
      </c>
      <c r="F23" s="35" t="s">
        <v>42</v>
      </c>
      <c r="G23" s="40"/>
      <c r="H23" s="40"/>
      <c r="I23" s="40"/>
      <c r="J23" s="40"/>
      <c r="K23" s="40"/>
      <c r="L23" s="40"/>
      <c r="M23" s="40"/>
      <c r="N23" s="40">
        <v>400000</v>
      </c>
      <c r="O23" s="40"/>
      <c r="P23" s="40">
        <v>0</v>
      </c>
      <c r="Q23" s="40"/>
      <c r="R23" s="55"/>
      <c r="S23" s="44">
        <v>400000</v>
      </c>
      <c r="T23" s="44">
        <v>400000</v>
      </c>
      <c r="U23" s="86"/>
      <c r="W23" s="23"/>
    </row>
    <row r="24" spans="1:23" s="5" customFormat="1" ht="21.75" customHeight="1">
      <c r="A24" s="79">
        <v>6</v>
      </c>
      <c r="B24" s="79"/>
      <c r="C24" s="114">
        <v>958374</v>
      </c>
      <c r="D24" s="77" t="s">
        <v>30</v>
      </c>
      <c r="E24" s="13">
        <v>112</v>
      </c>
      <c r="F24" s="33" t="s">
        <v>26</v>
      </c>
      <c r="G24" s="47">
        <v>209000</v>
      </c>
      <c r="H24" s="47">
        <v>209000</v>
      </c>
      <c r="I24" s="47">
        <v>209000</v>
      </c>
      <c r="J24" s="47">
        <v>209000</v>
      </c>
      <c r="K24" s="47">
        <v>209000</v>
      </c>
      <c r="L24" s="47">
        <v>209000</v>
      </c>
      <c r="M24" s="47">
        <v>209000</v>
      </c>
      <c r="N24" s="47">
        <v>209000</v>
      </c>
      <c r="O24" s="47">
        <v>209000</v>
      </c>
      <c r="P24" s="47">
        <v>209000</v>
      </c>
      <c r="Q24" s="47">
        <v>209000</v>
      </c>
      <c r="R24" s="47">
        <v>209000</v>
      </c>
      <c r="S24" s="46">
        <f aca="true" t="shared" si="2" ref="S24:S31">SUM(G24:R24)</f>
        <v>2508000</v>
      </c>
      <c r="T24" s="46">
        <f t="shared" si="1"/>
        <v>209000</v>
      </c>
      <c r="U24" s="84">
        <f>SUM(S24:T26)</f>
        <v>9412000</v>
      </c>
      <c r="W24" s="23"/>
    </row>
    <row r="25" spans="1:23" s="5" customFormat="1" ht="21.75" customHeight="1">
      <c r="A25" s="80"/>
      <c r="B25" s="80"/>
      <c r="C25" s="115"/>
      <c r="D25" s="78"/>
      <c r="E25" s="9">
        <v>113</v>
      </c>
      <c r="F25" s="16" t="s">
        <v>19</v>
      </c>
      <c r="G25" s="38">
        <v>515000</v>
      </c>
      <c r="H25" s="38">
        <v>515000</v>
      </c>
      <c r="I25" s="38">
        <v>515000</v>
      </c>
      <c r="J25" s="38">
        <v>515000</v>
      </c>
      <c r="K25" s="38">
        <v>515000</v>
      </c>
      <c r="L25" s="38">
        <v>515000</v>
      </c>
      <c r="M25" s="38">
        <v>515000</v>
      </c>
      <c r="N25" s="38">
        <v>515000</v>
      </c>
      <c r="O25" s="38">
        <v>515000</v>
      </c>
      <c r="P25" s="38">
        <v>515000</v>
      </c>
      <c r="Q25" s="38">
        <v>515000</v>
      </c>
      <c r="R25" s="38">
        <v>515000</v>
      </c>
      <c r="S25" s="46">
        <f t="shared" si="2"/>
        <v>6180000</v>
      </c>
      <c r="T25" s="39">
        <f t="shared" si="1"/>
        <v>515000</v>
      </c>
      <c r="U25" s="85"/>
      <c r="W25" s="23"/>
    </row>
    <row r="26" spans="1:23" s="5" customFormat="1" ht="21.75" customHeight="1" thickBot="1">
      <c r="A26" s="80"/>
      <c r="B26" s="80"/>
      <c r="C26" s="115"/>
      <c r="D26" s="78"/>
      <c r="E26" s="10">
        <v>232</v>
      </c>
      <c r="F26" s="35" t="s">
        <v>20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56"/>
      <c r="S26" s="46">
        <f t="shared" si="2"/>
        <v>0</v>
      </c>
      <c r="T26" s="39"/>
      <c r="U26" s="85"/>
      <c r="W26" s="23"/>
    </row>
    <row r="27" spans="1:23" s="5" customFormat="1" ht="21.75" customHeight="1">
      <c r="A27" s="80">
        <v>7</v>
      </c>
      <c r="B27" s="101"/>
      <c r="C27" s="81">
        <v>1994605</v>
      </c>
      <c r="D27" s="77" t="s">
        <v>31</v>
      </c>
      <c r="E27" s="13">
        <v>112</v>
      </c>
      <c r="F27" s="33" t="s">
        <v>26</v>
      </c>
      <c r="G27" s="47">
        <v>209000</v>
      </c>
      <c r="H27" s="47">
        <v>209000</v>
      </c>
      <c r="I27" s="47">
        <v>209000</v>
      </c>
      <c r="J27" s="47">
        <v>209000</v>
      </c>
      <c r="K27" s="47">
        <v>209000</v>
      </c>
      <c r="L27" s="47">
        <v>209000</v>
      </c>
      <c r="M27" s="47">
        <v>209000</v>
      </c>
      <c r="N27" s="47">
        <v>209000</v>
      </c>
      <c r="O27" s="47">
        <v>209000</v>
      </c>
      <c r="P27" s="47">
        <v>209000</v>
      </c>
      <c r="Q27" s="47">
        <v>209000</v>
      </c>
      <c r="R27" s="47">
        <v>209000</v>
      </c>
      <c r="S27" s="46">
        <f t="shared" si="2"/>
        <v>2508000</v>
      </c>
      <c r="T27" s="46">
        <f t="shared" si="1"/>
        <v>209000</v>
      </c>
      <c r="U27" s="84">
        <f>SUM(S27:T29)</f>
        <v>9412000</v>
      </c>
      <c r="W27" s="23"/>
    </row>
    <row r="28" spans="1:23" s="5" customFormat="1" ht="21.75" customHeight="1">
      <c r="A28" s="80"/>
      <c r="B28" s="102"/>
      <c r="C28" s="82"/>
      <c r="D28" s="78"/>
      <c r="E28" s="9">
        <v>113</v>
      </c>
      <c r="F28" s="16" t="s">
        <v>19</v>
      </c>
      <c r="G28" s="38">
        <v>515000</v>
      </c>
      <c r="H28" s="38">
        <v>515000</v>
      </c>
      <c r="I28" s="38">
        <v>515000</v>
      </c>
      <c r="J28" s="38">
        <v>515000</v>
      </c>
      <c r="K28" s="38">
        <v>515000</v>
      </c>
      <c r="L28" s="38">
        <v>515000</v>
      </c>
      <c r="M28" s="38">
        <v>515000</v>
      </c>
      <c r="N28" s="38">
        <v>515000</v>
      </c>
      <c r="O28" s="38">
        <v>515000</v>
      </c>
      <c r="P28" s="38">
        <v>515000</v>
      </c>
      <c r="Q28" s="38">
        <v>515000</v>
      </c>
      <c r="R28" s="38">
        <v>515000</v>
      </c>
      <c r="S28" s="46">
        <f t="shared" si="2"/>
        <v>6180000</v>
      </c>
      <c r="T28" s="39">
        <f t="shared" si="1"/>
        <v>515000</v>
      </c>
      <c r="U28" s="85"/>
      <c r="W28" s="23"/>
    </row>
    <row r="29" spans="1:23" s="5" customFormat="1" ht="21.75" customHeight="1" thickBot="1">
      <c r="A29" s="80"/>
      <c r="B29" s="102"/>
      <c r="C29" s="82"/>
      <c r="D29" s="78"/>
      <c r="E29" s="10">
        <v>232</v>
      </c>
      <c r="F29" s="35" t="s">
        <v>20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57"/>
      <c r="S29" s="44">
        <f t="shared" si="2"/>
        <v>0</v>
      </c>
      <c r="T29" s="44">
        <f t="shared" si="1"/>
        <v>0</v>
      </c>
      <c r="U29" s="86"/>
      <c r="W29" s="23"/>
    </row>
    <row r="30" spans="1:23" s="5" customFormat="1" ht="21.75" customHeight="1">
      <c r="A30" s="79">
        <v>8</v>
      </c>
      <c r="B30" s="79"/>
      <c r="C30" s="81">
        <v>1449159</v>
      </c>
      <c r="D30" s="77" t="s">
        <v>32</v>
      </c>
      <c r="E30" s="13">
        <v>112</v>
      </c>
      <c r="F30" s="33" t="s">
        <v>26</v>
      </c>
      <c r="G30" s="47">
        <v>209000</v>
      </c>
      <c r="H30" s="47">
        <v>209000</v>
      </c>
      <c r="I30" s="47">
        <v>209000</v>
      </c>
      <c r="J30" s="47">
        <v>209000</v>
      </c>
      <c r="K30" s="47">
        <v>209000</v>
      </c>
      <c r="L30" s="47">
        <v>209000</v>
      </c>
      <c r="M30" s="47">
        <v>209000</v>
      </c>
      <c r="N30" s="47">
        <v>209000</v>
      </c>
      <c r="O30" s="47">
        <v>209000</v>
      </c>
      <c r="P30" s="47">
        <v>209000</v>
      </c>
      <c r="Q30" s="47">
        <v>209000</v>
      </c>
      <c r="R30" s="47">
        <v>209000</v>
      </c>
      <c r="S30" s="46">
        <f t="shared" si="2"/>
        <v>2508000</v>
      </c>
      <c r="T30" s="46">
        <f t="shared" si="1"/>
        <v>209000</v>
      </c>
      <c r="U30" s="84">
        <f>SUM(S30:T32)</f>
        <v>9412000</v>
      </c>
      <c r="W30" s="23"/>
    </row>
    <row r="31" spans="1:23" s="5" customFormat="1" ht="21.75" customHeight="1">
      <c r="A31" s="80"/>
      <c r="B31" s="80"/>
      <c r="C31" s="82"/>
      <c r="D31" s="78"/>
      <c r="E31" s="9">
        <v>113</v>
      </c>
      <c r="F31" s="16" t="s">
        <v>19</v>
      </c>
      <c r="G31" s="38">
        <v>515000</v>
      </c>
      <c r="H31" s="38">
        <v>515000</v>
      </c>
      <c r="I31" s="38">
        <v>515000</v>
      </c>
      <c r="J31" s="38">
        <v>515000</v>
      </c>
      <c r="K31" s="38">
        <v>515000</v>
      </c>
      <c r="L31" s="38">
        <v>515000</v>
      </c>
      <c r="M31" s="38">
        <v>515000</v>
      </c>
      <c r="N31" s="38">
        <v>515000</v>
      </c>
      <c r="O31" s="38">
        <v>515000</v>
      </c>
      <c r="P31" s="38">
        <v>515000</v>
      </c>
      <c r="Q31" s="38">
        <v>515000</v>
      </c>
      <c r="R31" s="38">
        <v>515000</v>
      </c>
      <c r="S31" s="46">
        <f t="shared" si="2"/>
        <v>6180000</v>
      </c>
      <c r="T31" s="46">
        <f t="shared" si="1"/>
        <v>515000</v>
      </c>
      <c r="U31" s="85"/>
      <c r="W31" s="23"/>
    </row>
    <row r="32" spans="1:23" s="5" customFormat="1" ht="21.75" customHeight="1" thickBot="1">
      <c r="A32" s="89"/>
      <c r="B32" s="89"/>
      <c r="C32" s="100"/>
      <c r="D32" s="92"/>
      <c r="E32" s="10">
        <v>232</v>
      </c>
      <c r="F32" s="35" t="s">
        <v>20</v>
      </c>
      <c r="G32" s="53"/>
      <c r="H32" s="53"/>
      <c r="I32" s="53"/>
      <c r="J32" s="53"/>
      <c r="K32" s="53"/>
      <c r="L32" s="53"/>
      <c r="M32" s="58"/>
      <c r="N32" s="53"/>
      <c r="O32" s="53"/>
      <c r="P32" s="53"/>
      <c r="Q32" s="53"/>
      <c r="R32" s="53"/>
      <c r="S32" s="44"/>
      <c r="T32" s="44">
        <v>0</v>
      </c>
      <c r="U32" s="86"/>
      <c r="W32" s="23"/>
    </row>
    <row r="33" spans="1:23" s="5" customFormat="1" ht="21.75" customHeight="1">
      <c r="A33" s="79">
        <v>9</v>
      </c>
      <c r="B33" s="79"/>
      <c r="C33" s="81">
        <v>3548410</v>
      </c>
      <c r="D33" s="77" t="s">
        <v>33</v>
      </c>
      <c r="E33" s="13">
        <v>112</v>
      </c>
      <c r="F33" s="33" t="s">
        <v>26</v>
      </c>
      <c r="G33" s="47">
        <v>209000</v>
      </c>
      <c r="H33" s="47">
        <v>209000</v>
      </c>
      <c r="I33" s="47">
        <v>209000</v>
      </c>
      <c r="J33" s="47">
        <v>209000</v>
      </c>
      <c r="K33" s="47">
        <v>209000</v>
      </c>
      <c r="L33" s="47">
        <v>209000</v>
      </c>
      <c r="M33" s="47">
        <v>209000</v>
      </c>
      <c r="N33" s="47">
        <v>209000</v>
      </c>
      <c r="O33" s="47">
        <v>209000</v>
      </c>
      <c r="P33" s="47">
        <v>209000</v>
      </c>
      <c r="Q33" s="47">
        <v>209000</v>
      </c>
      <c r="R33" s="47">
        <v>209000</v>
      </c>
      <c r="S33" s="46">
        <f>SUM(G33:R33)</f>
        <v>2508000</v>
      </c>
      <c r="T33" s="46">
        <f t="shared" si="1"/>
        <v>209000</v>
      </c>
      <c r="U33" s="84">
        <f>SUM(S33:T35)</f>
        <v>9412000</v>
      </c>
      <c r="W33" s="23"/>
    </row>
    <row r="34" spans="1:23" s="5" customFormat="1" ht="21.75" customHeight="1">
      <c r="A34" s="80"/>
      <c r="B34" s="80"/>
      <c r="C34" s="82"/>
      <c r="D34" s="78"/>
      <c r="E34" s="9">
        <v>113</v>
      </c>
      <c r="F34" s="16" t="s">
        <v>19</v>
      </c>
      <c r="G34" s="38">
        <v>515000</v>
      </c>
      <c r="H34" s="38">
        <v>515000</v>
      </c>
      <c r="I34" s="38">
        <v>515000</v>
      </c>
      <c r="J34" s="38">
        <v>515000</v>
      </c>
      <c r="K34" s="38">
        <v>515000</v>
      </c>
      <c r="L34" s="38">
        <v>515000</v>
      </c>
      <c r="M34" s="38">
        <v>515000</v>
      </c>
      <c r="N34" s="38">
        <v>515000</v>
      </c>
      <c r="O34" s="38">
        <v>515000</v>
      </c>
      <c r="P34" s="38">
        <v>515000</v>
      </c>
      <c r="Q34" s="38">
        <v>515000</v>
      </c>
      <c r="R34" s="38">
        <v>515000</v>
      </c>
      <c r="S34" s="46">
        <f>SUM(G34:R34)</f>
        <v>6180000</v>
      </c>
      <c r="T34" s="39">
        <f t="shared" si="1"/>
        <v>515000</v>
      </c>
      <c r="U34" s="85"/>
      <c r="W34" s="23"/>
    </row>
    <row r="35" spans="1:23" s="5" customFormat="1" ht="21.75" customHeight="1" thickBot="1">
      <c r="A35" s="80"/>
      <c r="B35" s="80"/>
      <c r="C35" s="82"/>
      <c r="D35" s="78"/>
      <c r="E35" s="10">
        <v>232</v>
      </c>
      <c r="F35" s="35" t="s">
        <v>20</v>
      </c>
      <c r="G35" s="38"/>
      <c r="H35" s="38"/>
      <c r="I35" s="38"/>
      <c r="J35" s="38"/>
      <c r="K35" s="38"/>
      <c r="L35" s="38"/>
      <c r="M35" s="56"/>
      <c r="N35" s="38"/>
      <c r="O35" s="38"/>
      <c r="P35" s="38"/>
      <c r="Q35" s="38"/>
      <c r="R35" s="38"/>
      <c r="S35" s="46">
        <f>SUM(G35:R35)</f>
        <v>0</v>
      </c>
      <c r="T35" s="39"/>
      <c r="U35" s="85"/>
      <c r="W35" s="23"/>
    </row>
    <row r="36" spans="1:23" s="5" customFormat="1" ht="21.75" customHeight="1">
      <c r="A36" s="79">
        <v>10</v>
      </c>
      <c r="B36" s="79"/>
      <c r="C36" s="79">
        <v>1449144</v>
      </c>
      <c r="D36" s="77" t="s">
        <v>34</v>
      </c>
      <c r="E36" s="13">
        <v>112</v>
      </c>
      <c r="F36" s="33" t="s">
        <v>26</v>
      </c>
      <c r="G36" s="47">
        <v>209000</v>
      </c>
      <c r="H36" s="47">
        <v>209000</v>
      </c>
      <c r="I36" s="47">
        <v>209000</v>
      </c>
      <c r="J36" s="47">
        <v>209000</v>
      </c>
      <c r="K36" s="47">
        <v>209000</v>
      </c>
      <c r="L36" s="47">
        <v>209000</v>
      </c>
      <c r="M36" s="47">
        <v>209000</v>
      </c>
      <c r="N36" s="47">
        <v>209000</v>
      </c>
      <c r="O36" s="47">
        <v>209000</v>
      </c>
      <c r="P36" s="47">
        <v>209000</v>
      </c>
      <c r="Q36" s="47">
        <v>209000</v>
      </c>
      <c r="R36" s="47">
        <v>209000</v>
      </c>
      <c r="S36" s="46">
        <f aca="true" t="shared" si="3" ref="S36:S46">SUM(G36:R36)</f>
        <v>2508000</v>
      </c>
      <c r="T36" s="46">
        <f t="shared" si="1"/>
        <v>209000</v>
      </c>
      <c r="U36" s="84">
        <f>SUM(S36:T38)</f>
        <v>9412000</v>
      </c>
      <c r="W36" s="23"/>
    </row>
    <row r="37" spans="1:23" s="5" customFormat="1" ht="21.75" customHeight="1">
      <c r="A37" s="80"/>
      <c r="B37" s="80"/>
      <c r="C37" s="80"/>
      <c r="D37" s="78"/>
      <c r="E37" s="9">
        <v>113</v>
      </c>
      <c r="F37" s="16" t="s">
        <v>19</v>
      </c>
      <c r="G37" s="38">
        <v>515000</v>
      </c>
      <c r="H37" s="38">
        <v>515000</v>
      </c>
      <c r="I37" s="38">
        <v>515000</v>
      </c>
      <c r="J37" s="38">
        <v>515000</v>
      </c>
      <c r="K37" s="38">
        <v>515000</v>
      </c>
      <c r="L37" s="38">
        <v>515000</v>
      </c>
      <c r="M37" s="38">
        <v>515000</v>
      </c>
      <c r="N37" s="38">
        <v>515000</v>
      </c>
      <c r="O37" s="38">
        <v>515000</v>
      </c>
      <c r="P37" s="38">
        <v>515000</v>
      </c>
      <c r="Q37" s="38">
        <v>515000</v>
      </c>
      <c r="R37" s="38">
        <v>515000</v>
      </c>
      <c r="S37" s="46">
        <f t="shared" si="3"/>
        <v>6180000</v>
      </c>
      <c r="T37" s="39">
        <f t="shared" si="1"/>
        <v>515000</v>
      </c>
      <c r="U37" s="85"/>
      <c r="W37" s="23"/>
    </row>
    <row r="38" spans="1:23" s="5" customFormat="1" ht="21.75" customHeight="1" thickBot="1">
      <c r="A38" s="89"/>
      <c r="B38" s="89"/>
      <c r="C38" s="80"/>
      <c r="D38" s="92"/>
      <c r="E38" s="10">
        <v>232</v>
      </c>
      <c r="F38" s="35" t="s">
        <v>20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4">
        <f t="shared" si="3"/>
        <v>0</v>
      </c>
      <c r="T38" s="44">
        <f t="shared" si="1"/>
        <v>0</v>
      </c>
      <c r="U38" s="86"/>
      <c r="W38" s="23"/>
    </row>
    <row r="39" spans="1:23" s="5" customFormat="1" ht="21.75" customHeight="1">
      <c r="A39" s="77">
        <v>11</v>
      </c>
      <c r="B39" s="94"/>
      <c r="C39" s="94">
        <v>2894718</v>
      </c>
      <c r="D39" s="94" t="s">
        <v>35</v>
      </c>
      <c r="E39" s="13">
        <v>112</v>
      </c>
      <c r="F39" s="33" t="s">
        <v>18</v>
      </c>
      <c r="G39" s="38">
        <v>1100000</v>
      </c>
      <c r="H39" s="38">
        <v>1100000</v>
      </c>
      <c r="I39" s="38">
        <v>1100000</v>
      </c>
      <c r="J39" s="38">
        <v>1100000</v>
      </c>
      <c r="K39" s="38">
        <v>1100000</v>
      </c>
      <c r="L39" s="38">
        <v>1100000</v>
      </c>
      <c r="M39" s="38">
        <v>1100000</v>
      </c>
      <c r="N39" s="38">
        <v>1100000</v>
      </c>
      <c r="O39" s="38">
        <v>1100000</v>
      </c>
      <c r="P39" s="38">
        <v>1100000</v>
      </c>
      <c r="Q39" s="38">
        <v>1100000</v>
      </c>
      <c r="R39" s="38">
        <v>1100000</v>
      </c>
      <c r="S39" s="46">
        <f t="shared" si="3"/>
        <v>13200000</v>
      </c>
      <c r="T39" s="46">
        <f t="shared" si="1"/>
        <v>1100000</v>
      </c>
      <c r="U39" s="84">
        <f>SUM(S39:T41)</f>
        <v>20012500</v>
      </c>
      <c r="W39" s="23"/>
    </row>
    <row r="40" spans="1:23" s="5" customFormat="1" ht="21.75" customHeight="1">
      <c r="A40" s="78"/>
      <c r="B40" s="95"/>
      <c r="C40" s="95"/>
      <c r="D40" s="95"/>
      <c r="E40" s="9">
        <v>133</v>
      </c>
      <c r="F40" s="16" t="s">
        <v>42</v>
      </c>
      <c r="G40" s="38">
        <v>300000</v>
      </c>
      <c r="H40" s="38">
        <v>300000</v>
      </c>
      <c r="I40" s="38">
        <v>300000</v>
      </c>
      <c r="J40" s="38">
        <v>450000</v>
      </c>
      <c r="K40" s="38">
        <v>450000</v>
      </c>
      <c r="L40" s="38">
        <v>450000</v>
      </c>
      <c r="M40" s="38">
        <v>450000</v>
      </c>
      <c r="N40" s="38">
        <v>450000</v>
      </c>
      <c r="O40" s="38">
        <v>450000</v>
      </c>
      <c r="P40" s="38">
        <v>450000</v>
      </c>
      <c r="Q40" s="38">
        <v>450000</v>
      </c>
      <c r="R40" s="38">
        <v>450000</v>
      </c>
      <c r="S40" s="46">
        <f t="shared" si="3"/>
        <v>4950000</v>
      </c>
      <c r="T40" s="39">
        <f t="shared" si="1"/>
        <v>412500</v>
      </c>
      <c r="U40" s="85"/>
      <c r="W40" s="23"/>
    </row>
    <row r="41" spans="1:23" s="5" customFormat="1" ht="21.75" customHeight="1" thickBot="1">
      <c r="A41" s="78"/>
      <c r="B41" s="95"/>
      <c r="C41" s="95"/>
      <c r="D41" s="95"/>
      <c r="E41" s="126">
        <v>232</v>
      </c>
      <c r="F41" s="32" t="s">
        <v>20</v>
      </c>
      <c r="G41" s="127"/>
      <c r="H41" s="127"/>
      <c r="I41" s="127">
        <v>100000</v>
      </c>
      <c r="J41" s="127">
        <v>50000</v>
      </c>
      <c r="K41" s="127">
        <v>50000</v>
      </c>
      <c r="L41" s="127"/>
      <c r="M41" s="127"/>
      <c r="N41" s="127">
        <v>0</v>
      </c>
      <c r="O41" s="127">
        <v>0</v>
      </c>
      <c r="P41" s="127"/>
      <c r="Q41" s="127">
        <v>50000</v>
      </c>
      <c r="R41" s="128">
        <v>100000</v>
      </c>
      <c r="S41" s="129">
        <f t="shared" si="3"/>
        <v>350000</v>
      </c>
      <c r="T41" s="130"/>
      <c r="U41" s="85"/>
      <c r="W41" s="23"/>
    </row>
    <row r="42" spans="1:23" s="5" customFormat="1" ht="21.75" customHeight="1">
      <c r="A42" s="138"/>
      <c r="B42" s="75"/>
      <c r="C42" s="75"/>
      <c r="D42" s="139"/>
      <c r="E42" s="131">
        <v>112</v>
      </c>
      <c r="F42" s="33" t="s">
        <v>18</v>
      </c>
      <c r="G42" s="132">
        <v>1000000</v>
      </c>
      <c r="H42" s="132">
        <v>1000000</v>
      </c>
      <c r="I42" s="132">
        <v>1000000</v>
      </c>
      <c r="J42" s="132">
        <v>1000000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62">
        <v>0</v>
      </c>
      <c r="T42" s="62">
        <f>S42/12</f>
        <v>0</v>
      </c>
      <c r="U42" s="133">
        <f>SUM(S42:T44)</f>
        <v>0</v>
      </c>
      <c r="W42" s="23"/>
    </row>
    <row r="43" spans="1:23" s="5" customFormat="1" ht="21.75" customHeight="1">
      <c r="A43" s="140">
        <v>12</v>
      </c>
      <c r="B43" s="76"/>
      <c r="C43" s="76">
        <v>4774210</v>
      </c>
      <c r="D43" s="141" t="s">
        <v>56</v>
      </c>
      <c r="E43" s="134">
        <v>133</v>
      </c>
      <c r="F43" s="16" t="s">
        <v>42</v>
      </c>
      <c r="G43" s="38">
        <v>300000</v>
      </c>
      <c r="H43" s="38">
        <v>300000</v>
      </c>
      <c r="I43" s="38">
        <v>300000</v>
      </c>
      <c r="J43" s="38">
        <v>300000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6">
        <v>0</v>
      </c>
      <c r="T43" s="39">
        <f>S43/12</f>
        <v>0</v>
      </c>
      <c r="U43" s="135"/>
      <c r="W43" s="23"/>
    </row>
    <row r="44" spans="1:23" s="5" customFormat="1" ht="21.75" customHeight="1" thickBot="1">
      <c r="A44" s="142"/>
      <c r="B44" s="143"/>
      <c r="C44" s="143"/>
      <c r="D44" s="144"/>
      <c r="E44" s="136">
        <v>232</v>
      </c>
      <c r="F44" s="35" t="s">
        <v>20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8"/>
      <c r="S44" s="54"/>
      <c r="T44" s="44"/>
      <c r="U44" s="137"/>
      <c r="W44" s="23"/>
    </row>
    <row r="45" spans="1:23" s="5" customFormat="1" ht="21.75" customHeight="1">
      <c r="A45" s="77">
        <v>13</v>
      </c>
      <c r="B45" s="81"/>
      <c r="C45" s="116">
        <v>4774324</v>
      </c>
      <c r="D45" s="77" t="s">
        <v>57</v>
      </c>
      <c r="E45" s="9">
        <v>111</v>
      </c>
      <c r="F45" s="16" t="s">
        <v>18</v>
      </c>
      <c r="G45" s="52">
        <v>0</v>
      </c>
      <c r="H45" s="52">
        <v>0</v>
      </c>
      <c r="I45" s="52">
        <v>0</v>
      </c>
      <c r="J45" s="52">
        <v>0</v>
      </c>
      <c r="K45" s="52">
        <v>1000000</v>
      </c>
      <c r="L45" s="52">
        <v>1000000</v>
      </c>
      <c r="M45" s="52">
        <v>1000000</v>
      </c>
      <c r="N45" s="52">
        <v>1000000</v>
      </c>
      <c r="O45" s="52">
        <v>1000000</v>
      </c>
      <c r="P45" s="52">
        <v>1000000</v>
      </c>
      <c r="Q45" s="52">
        <v>1000000</v>
      </c>
      <c r="R45" s="52">
        <v>1000000</v>
      </c>
      <c r="S45" s="52">
        <f>SUM(G45:R45)</f>
        <v>8000000</v>
      </c>
      <c r="T45" s="46">
        <f t="shared" si="1"/>
        <v>666666.6666666666</v>
      </c>
      <c r="U45" s="85">
        <f>SUM(S45:T47)</f>
        <v>10616666.666666666</v>
      </c>
      <c r="W45" s="23"/>
    </row>
    <row r="46" spans="1:23" s="5" customFormat="1" ht="21.75" customHeight="1">
      <c r="A46" s="78"/>
      <c r="B46" s="82"/>
      <c r="C46" s="78"/>
      <c r="D46" s="78"/>
      <c r="E46" s="9">
        <v>133</v>
      </c>
      <c r="F46" s="16" t="s">
        <v>42</v>
      </c>
      <c r="G46" s="38">
        <v>0</v>
      </c>
      <c r="H46" s="38">
        <v>0</v>
      </c>
      <c r="I46" s="38">
        <v>0</v>
      </c>
      <c r="J46" s="38">
        <v>0</v>
      </c>
      <c r="K46" s="38">
        <v>300000</v>
      </c>
      <c r="L46" s="38">
        <v>300000</v>
      </c>
      <c r="M46" s="38">
        <v>300000</v>
      </c>
      <c r="N46" s="38">
        <v>300000</v>
      </c>
      <c r="O46" s="38">
        <v>300000</v>
      </c>
      <c r="P46" s="38">
        <v>300000</v>
      </c>
      <c r="Q46" s="38"/>
      <c r="R46" s="38"/>
      <c r="S46" s="46">
        <f t="shared" si="3"/>
        <v>1800000</v>
      </c>
      <c r="T46" s="39">
        <f t="shared" si="1"/>
        <v>150000</v>
      </c>
      <c r="U46" s="85"/>
      <c r="W46" s="23"/>
    </row>
    <row r="47" spans="1:23" s="5" customFormat="1" ht="21.75" customHeight="1" thickBot="1">
      <c r="A47" s="92"/>
      <c r="B47" s="100"/>
      <c r="C47" s="92"/>
      <c r="D47" s="92"/>
      <c r="E47" s="12">
        <v>232</v>
      </c>
      <c r="F47" s="36" t="s">
        <v>20</v>
      </c>
      <c r="G47" s="40">
        <v>0</v>
      </c>
      <c r="H47" s="41">
        <v>0</v>
      </c>
      <c r="I47" s="40">
        <v>0</v>
      </c>
      <c r="J47" s="41">
        <v>0</v>
      </c>
      <c r="K47" s="41">
        <v>150000</v>
      </c>
      <c r="L47" s="41">
        <v>0</v>
      </c>
      <c r="M47" s="41"/>
      <c r="N47" s="41">
        <v>0</v>
      </c>
      <c r="O47" s="41">
        <v>0</v>
      </c>
      <c r="P47" s="41">
        <v>0</v>
      </c>
      <c r="Q47" s="42">
        <v>0</v>
      </c>
      <c r="R47" s="43">
        <v>0</v>
      </c>
      <c r="S47" s="44">
        <v>0</v>
      </c>
      <c r="T47" s="44">
        <v>0</v>
      </c>
      <c r="U47" s="86"/>
      <c r="W47" s="23"/>
    </row>
    <row r="48" spans="1:23" s="5" customFormat="1" ht="21.75" customHeight="1">
      <c r="A48" s="79">
        <v>14</v>
      </c>
      <c r="B48" s="79"/>
      <c r="C48" s="81">
        <v>4243324</v>
      </c>
      <c r="D48" s="77" t="s">
        <v>36</v>
      </c>
      <c r="E48" s="11">
        <v>144</v>
      </c>
      <c r="F48" s="33" t="s">
        <v>23</v>
      </c>
      <c r="G48" s="38">
        <v>900000</v>
      </c>
      <c r="H48" s="38">
        <v>900000</v>
      </c>
      <c r="I48" s="38">
        <v>900000</v>
      </c>
      <c r="J48" s="38">
        <v>900000</v>
      </c>
      <c r="K48" s="38">
        <v>900000</v>
      </c>
      <c r="L48" s="38">
        <v>900000</v>
      </c>
      <c r="M48" s="38">
        <v>900000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6">
        <f aca="true" t="shared" si="4" ref="S48:S53">SUM(G48:R48)</f>
        <v>6300000</v>
      </c>
      <c r="T48" s="46">
        <f t="shared" si="1"/>
        <v>525000</v>
      </c>
      <c r="U48" s="84">
        <f>SUM(S48:T50)</f>
        <v>9750000</v>
      </c>
      <c r="W48" s="23"/>
    </row>
    <row r="49" spans="1:23" s="5" customFormat="1" ht="21.75" customHeight="1">
      <c r="A49" s="80"/>
      <c r="B49" s="80"/>
      <c r="C49" s="82"/>
      <c r="D49" s="78"/>
      <c r="E49" s="9">
        <v>133</v>
      </c>
      <c r="F49" s="16" t="s">
        <v>42</v>
      </c>
      <c r="G49" s="38">
        <v>300000</v>
      </c>
      <c r="H49" s="38">
        <v>300000</v>
      </c>
      <c r="I49" s="38">
        <v>300000</v>
      </c>
      <c r="J49" s="38">
        <v>450000</v>
      </c>
      <c r="K49" s="38">
        <v>450000</v>
      </c>
      <c r="L49" s="38">
        <v>450000</v>
      </c>
      <c r="M49" s="38">
        <v>450000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6">
        <f>SUM(G49:R49)</f>
        <v>2700000</v>
      </c>
      <c r="T49" s="39">
        <f t="shared" si="1"/>
        <v>225000</v>
      </c>
      <c r="U49" s="85"/>
      <c r="W49" s="23"/>
    </row>
    <row r="50" spans="1:23" s="5" customFormat="1" ht="21.75" customHeight="1" thickBot="1">
      <c r="A50" s="89"/>
      <c r="B50" s="89"/>
      <c r="C50" s="100"/>
      <c r="D50" s="92"/>
      <c r="E50" s="7">
        <v>232</v>
      </c>
      <c r="F50" s="37" t="s">
        <v>20</v>
      </c>
      <c r="G50" s="40"/>
      <c r="H50" s="40">
        <v>200000</v>
      </c>
      <c r="I50" s="40">
        <v>0</v>
      </c>
      <c r="J50" s="40">
        <v>0</v>
      </c>
      <c r="K50" s="40">
        <v>0</v>
      </c>
      <c r="L50" s="40"/>
      <c r="M50" s="40">
        <v>0</v>
      </c>
      <c r="N50" s="40">
        <v>0</v>
      </c>
      <c r="O50" s="40">
        <v>0</v>
      </c>
      <c r="P50" s="40">
        <v>0</v>
      </c>
      <c r="Q50" s="40"/>
      <c r="R50" s="40"/>
      <c r="S50" s="44">
        <v>0</v>
      </c>
      <c r="T50" s="44">
        <v>0</v>
      </c>
      <c r="U50" s="86"/>
      <c r="W50" s="23"/>
    </row>
    <row r="51" spans="1:23" s="5" customFormat="1" ht="21.75" customHeight="1">
      <c r="A51" s="79">
        <v>15</v>
      </c>
      <c r="B51" s="79"/>
      <c r="C51" s="79">
        <v>4109790</v>
      </c>
      <c r="D51" s="96" t="s">
        <v>37</v>
      </c>
      <c r="E51" s="11">
        <v>144</v>
      </c>
      <c r="F51" s="33" t="s">
        <v>23</v>
      </c>
      <c r="G51" s="38">
        <v>750000</v>
      </c>
      <c r="H51" s="38">
        <v>750000</v>
      </c>
      <c r="I51" s="38">
        <v>750000</v>
      </c>
      <c r="J51" s="38">
        <v>750000</v>
      </c>
      <c r="K51" s="38">
        <v>750000</v>
      </c>
      <c r="L51" s="38">
        <v>750000</v>
      </c>
      <c r="M51" s="38">
        <v>750000</v>
      </c>
      <c r="N51" s="38">
        <v>750000</v>
      </c>
      <c r="O51" s="38">
        <v>750000</v>
      </c>
      <c r="P51" s="38">
        <v>750000</v>
      </c>
      <c r="Q51" s="38">
        <v>750000</v>
      </c>
      <c r="R51" s="38">
        <v>750000</v>
      </c>
      <c r="S51" s="46">
        <f t="shared" si="4"/>
        <v>9000000</v>
      </c>
      <c r="T51" s="46">
        <f t="shared" si="1"/>
        <v>750000</v>
      </c>
      <c r="U51" s="84">
        <f>SUM(S51:T52)</f>
        <v>9750000</v>
      </c>
      <c r="W51" s="23"/>
    </row>
    <row r="52" spans="1:23" s="5" customFormat="1" ht="21.75" customHeight="1" thickBot="1">
      <c r="A52" s="80"/>
      <c r="B52" s="80"/>
      <c r="C52" s="80"/>
      <c r="D52" s="97"/>
      <c r="E52" s="9">
        <v>232</v>
      </c>
      <c r="F52" s="16" t="s">
        <v>20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6">
        <f t="shared" si="4"/>
        <v>0</v>
      </c>
      <c r="T52" s="39">
        <f t="shared" si="1"/>
        <v>0</v>
      </c>
      <c r="U52" s="85"/>
      <c r="W52" s="23"/>
    </row>
    <row r="53" spans="1:23" s="5" customFormat="1" ht="21.75" customHeight="1">
      <c r="A53" s="79">
        <v>16</v>
      </c>
      <c r="B53" s="79"/>
      <c r="C53" s="90">
        <v>3658663</v>
      </c>
      <c r="D53" s="77" t="s">
        <v>38</v>
      </c>
      <c r="E53" s="11">
        <v>144</v>
      </c>
      <c r="F53" s="33" t="s">
        <v>23</v>
      </c>
      <c r="G53" s="59">
        <v>1300000</v>
      </c>
      <c r="H53" s="59">
        <v>1300000</v>
      </c>
      <c r="I53" s="59">
        <v>1300000</v>
      </c>
      <c r="J53" s="59">
        <v>1300000</v>
      </c>
      <c r="K53" s="59">
        <v>1300000</v>
      </c>
      <c r="L53" s="59">
        <v>1300000</v>
      </c>
      <c r="M53" s="59">
        <v>1300000</v>
      </c>
      <c r="N53" s="59">
        <v>1300000</v>
      </c>
      <c r="O53" s="59">
        <v>1300000</v>
      </c>
      <c r="P53" s="59">
        <v>1300000</v>
      </c>
      <c r="Q53" s="59">
        <v>1300000</v>
      </c>
      <c r="R53" s="59">
        <v>1300000</v>
      </c>
      <c r="S53" s="46">
        <f t="shared" si="4"/>
        <v>15600000</v>
      </c>
      <c r="T53" s="46">
        <f t="shared" si="1"/>
        <v>1300000</v>
      </c>
      <c r="U53" s="84">
        <f>SUM(S53:T54)</f>
        <v>17100000</v>
      </c>
      <c r="W53" s="23"/>
    </row>
    <row r="54" spans="1:23" s="5" customFormat="1" ht="21.75" customHeight="1" thickBot="1">
      <c r="A54" s="89"/>
      <c r="B54" s="89"/>
      <c r="C54" s="91"/>
      <c r="D54" s="92"/>
      <c r="E54" s="8">
        <v>232</v>
      </c>
      <c r="F54" s="36" t="s">
        <v>20</v>
      </c>
      <c r="G54" s="58"/>
      <c r="H54" s="40">
        <v>100000</v>
      </c>
      <c r="I54" s="40">
        <v>100000</v>
      </c>
      <c r="J54" s="58"/>
      <c r="K54" s="58">
        <v>0</v>
      </c>
      <c r="L54" s="58"/>
      <c r="M54" s="58"/>
      <c r="N54" s="58"/>
      <c r="O54" s="58">
        <v>0</v>
      </c>
      <c r="P54" s="58">
        <v>0</v>
      </c>
      <c r="Q54" s="58"/>
      <c r="R54" s="58"/>
      <c r="S54" s="44">
        <f>SUM(H54:R54)</f>
        <v>200000</v>
      </c>
      <c r="T54" s="44">
        <v>0</v>
      </c>
      <c r="U54" s="86"/>
      <c r="W54" s="23"/>
    </row>
    <row r="55" spans="1:23" s="5" customFormat="1" ht="21.75" customHeight="1">
      <c r="A55" s="79">
        <v>17</v>
      </c>
      <c r="B55" s="79"/>
      <c r="C55" s="90">
        <v>2339143</v>
      </c>
      <c r="D55" s="77" t="s">
        <v>39</v>
      </c>
      <c r="E55" s="11">
        <v>144</v>
      </c>
      <c r="F55" s="33" t="s">
        <v>23</v>
      </c>
      <c r="G55" s="38">
        <v>150000</v>
      </c>
      <c r="H55" s="38">
        <v>150000</v>
      </c>
      <c r="I55" s="38">
        <v>150000</v>
      </c>
      <c r="J55" s="38">
        <v>150000</v>
      </c>
      <c r="K55" s="38">
        <v>150000</v>
      </c>
      <c r="L55" s="38">
        <v>150000</v>
      </c>
      <c r="M55" s="38">
        <v>150000</v>
      </c>
      <c r="N55" s="38">
        <v>150000</v>
      </c>
      <c r="O55" s="38">
        <v>150000</v>
      </c>
      <c r="P55" s="38">
        <v>150000</v>
      </c>
      <c r="Q55" s="38">
        <v>150000</v>
      </c>
      <c r="R55" s="38">
        <v>150000</v>
      </c>
      <c r="S55" s="46">
        <f>SUM(G55:R55)</f>
        <v>1800000</v>
      </c>
      <c r="T55" s="46">
        <f t="shared" si="1"/>
        <v>150000</v>
      </c>
      <c r="U55" s="84">
        <f>SUM(S55:T56)</f>
        <v>1950000</v>
      </c>
      <c r="W55" s="23"/>
    </row>
    <row r="56" spans="1:23" s="5" customFormat="1" ht="21.75" customHeight="1" thickBot="1">
      <c r="A56" s="89"/>
      <c r="B56" s="89"/>
      <c r="C56" s="91"/>
      <c r="D56" s="92"/>
      <c r="E56" s="12">
        <v>232</v>
      </c>
      <c r="F56" s="36" t="s">
        <v>20</v>
      </c>
      <c r="G56" s="55"/>
      <c r="H56" s="55"/>
      <c r="I56" s="55"/>
      <c r="J56" s="55"/>
      <c r="K56" s="55"/>
      <c r="L56" s="55"/>
      <c r="M56" s="55"/>
      <c r="N56" s="55"/>
      <c r="O56" s="58"/>
      <c r="P56" s="58"/>
      <c r="Q56" s="58"/>
      <c r="R56" s="58"/>
      <c r="S56" s="44"/>
      <c r="T56" s="44">
        <v>0</v>
      </c>
      <c r="U56" s="86"/>
      <c r="W56" s="23"/>
    </row>
    <row r="57" spans="1:23" s="5" customFormat="1" ht="21.75" customHeight="1">
      <c r="A57" s="79">
        <v>18</v>
      </c>
      <c r="B57" s="79"/>
      <c r="C57" s="90">
        <v>1733600</v>
      </c>
      <c r="D57" s="77" t="s">
        <v>40</v>
      </c>
      <c r="E57" s="11">
        <v>144</v>
      </c>
      <c r="F57" s="33" t="s">
        <v>23</v>
      </c>
      <c r="G57" s="61">
        <v>2041123</v>
      </c>
      <c r="H57" s="61">
        <v>2041123</v>
      </c>
      <c r="I57" s="61">
        <v>2041123</v>
      </c>
      <c r="J57" s="61">
        <v>2041123</v>
      </c>
      <c r="K57" s="61">
        <v>2041123</v>
      </c>
      <c r="L57" s="61">
        <v>2041123</v>
      </c>
      <c r="M57" s="61">
        <v>2041123</v>
      </c>
      <c r="N57" s="61">
        <v>2041123</v>
      </c>
      <c r="O57" s="61">
        <v>2041123</v>
      </c>
      <c r="P57" s="61">
        <v>2041123</v>
      </c>
      <c r="Q57" s="61">
        <v>2041123</v>
      </c>
      <c r="R57" s="61">
        <v>2041123</v>
      </c>
      <c r="S57" s="62">
        <f aca="true" t="shared" si="5" ref="S57:S62">SUM(G57:R57)</f>
        <v>24493476</v>
      </c>
      <c r="T57" s="62">
        <f aca="true" t="shared" si="6" ref="T57:T86">S57/12</f>
        <v>2041123</v>
      </c>
      <c r="U57" s="84">
        <f>SUM(S57:T58)</f>
        <v>26534599</v>
      </c>
      <c r="W57" s="23"/>
    </row>
    <row r="58" spans="1:23" s="5" customFormat="1" ht="21.75" customHeight="1" thickBot="1">
      <c r="A58" s="80"/>
      <c r="B58" s="80"/>
      <c r="C58" s="93"/>
      <c r="D58" s="78"/>
      <c r="E58" s="9">
        <v>232</v>
      </c>
      <c r="F58" s="16" t="s">
        <v>20</v>
      </c>
      <c r="G58" s="40"/>
      <c r="H58" s="40"/>
      <c r="I58" s="40"/>
      <c r="J58" s="40"/>
      <c r="K58" s="40"/>
      <c r="L58" s="40"/>
      <c r="M58" s="40"/>
      <c r="N58" s="40"/>
      <c r="O58" s="40"/>
      <c r="P58" s="58"/>
      <c r="Q58" s="58"/>
      <c r="R58" s="58"/>
      <c r="S58" s="54">
        <f t="shared" si="5"/>
        <v>0</v>
      </c>
      <c r="T58" s="44">
        <f t="shared" si="6"/>
        <v>0</v>
      </c>
      <c r="U58" s="86"/>
      <c r="W58" s="23"/>
    </row>
    <row r="59" spans="1:23" s="5" customFormat="1" ht="21.75" customHeight="1">
      <c r="A59" s="79">
        <v>19</v>
      </c>
      <c r="B59" s="79"/>
      <c r="C59" s="90">
        <v>1398412</v>
      </c>
      <c r="D59" s="77" t="s">
        <v>41</v>
      </c>
      <c r="E59" s="11">
        <v>144</v>
      </c>
      <c r="F59" s="33" t="s">
        <v>23</v>
      </c>
      <c r="G59" s="63">
        <v>1350000</v>
      </c>
      <c r="H59" s="63">
        <v>1350000</v>
      </c>
      <c r="I59" s="63">
        <v>1350000</v>
      </c>
      <c r="J59" s="63">
        <v>1350000</v>
      </c>
      <c r="K59" s="63">
        <v>1350000</v>
      </c>
      <c r="L59" s="63">
        <v>1350000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6">
        <f t="shared" si="5"/>
        <v>8100000</v>
      </c>
      <c r="T59" s="46">
        <f t="shared" si="6"/>
        <v>675000</v>
      </c>
      <c r="U59" s="85">
        <f>SUM(S59:T61)</f>
        <v>10725000</v>
      </c>
      <c r="W59" s="23"/>
    </row>
    <row r="60" spans="1:23" s="5" customFormat="1" ht="21.75" customHeight="1">
      <c r="A60" s="80"/>
      <c r="B60" s="80"/>
      <c r="C60" s="93"/>
      <c r="D60" s="78"/>
      <c r="E60" s="9">
        <v>133</v>
      </c>
      <c r="F60" s="16" t="s">
        <v>42</v>
      </c>
      <c r="G60" s="38">
        <v>300000</v>
      </c>
      <c r="H60" s="38">
        <v>300000</v>
      </c>
      <c r="I60" s="38">
        <v>300000</v>
      </c>
      <c r="J60" s="38">
        <v>300000</v>
      </c>
      <c r="K60" s="38">
        <v>300000</v>
      </c>
      <c r="L60" s="38">
        <v>300000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6">
        <f t="shared" si="5"/>
        <v>1800000</v>
      </c>
      <c r="T60" s="39">
        <f t="shared" si="6"/>
        <v>150000</v>
      </c>
      <c r="U60" s="85"/>
      <c r="W60" s="23"/>
    </row>
    <row r="61" spans="1:23" s="5" customFormat="1" ht="21.75" customHeight="1" thickBot="1">
      <c r="A61" s="89"/>
      <c r="B61" s="89"/>
      <c r="C61" s="91"/>
      <c r="D61" s="92"/>
      <c r="E61" s="9">
        <v>232</v>
      </c>
      <c r="F61" s="16" t="s">
        <v>20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54">
        <f t="shared" si="5"/>
        <v>0</v>
      </c>
      <c r="T61" s="44">
        <f t="shared" si="6"/>
        <v>0</v>
      </c>
      <c r="U61" s="86"/>
      <c r="W61" s="23"/>
    </row>
    <row r="62" spans="1:23" s="5" customFormat="1" ht="21.75" customHeight="1">
      <c r="A62" s="79">
        <v>20</v>
      </c>
      <c r="B62" s="79"/>
      <c r="C62" s="90">
        <v>2388165</v>
      </c>
      <c r="D62" s="77" t="s">
        <v>43</v>
      </c>
      <c r="E62" s="11">
        <v>144</v>
      </c>
      <c r="F62" s="33" t="s">
        <v>23</v>
      </c>
      <c r="G62" s="38">
        <v>1350000</v>
      </c>
      <c r="H62" s="38">
        <v>1350000</v>
      </c>
      <c r="I62" s="38">
        <v>1350000</v>
      </c>
      <c r="J62" s="38">
        <v>1350000</v>
      </c>
      <c r="K62" s="38">
        <v>1350000</v>
      </c>
      <c r="L62" s="38">
        <v>1350000</v>
      </c>
      <c r="M62" s="38">
        <v>1350000</v>
      </c>
      <c r="N62" s="38">
        <v>1350000</v>
      </c>
      <c r="O62" s="38">
        <v>1350000</v>
      </c>
      <c r="P62" s="38">
        <v>1350000</v>
      </c>
      <c r="Q62" s="38">
        <v>1350000</v>
      </c>
      <c r="R62" s="38">
        <v>1350000</v>
      </c>
      <c r="S62" s="46">
        <f t="shared" si="5"/>
        <v>16200000</v>
      </c>
      <c r="T62" s="46">
        <f t="shared" si="6"/>
        <v>1350000</v>
      </c>
      <c r="U62" s="84">
        <f>SUM(S62:T63)</f>
        <v>17550000</v>
      </c>
      <c r="W62" s="23"/>
    </row>
    <row r="63" spans="1:23" s="5" customFormat="1" ht="21.75" customHeight="1" thickBot="1">
      <c r="A63" s="89"/>
      <c r="B63" s="89"/>
      <c r="C63" s="91"/>
      <c r="D63" s="92"/>
      <c r="E63" s="10">
        <v>232</v>
      </c>
      <c r="F63" s="36" t="s">
        <v>20</v>
      </c>
      <c r="G63" s="55"/>
      <c r="H63" s="55"/>
      <c r="I63" s="55"/>
      <c r="J63" s="55"/>
      <c r="K63" s="55"/>
      <c r="L63" s="55"/>
      <c r="M63" s="55"/>
      <c r="N63" s="65"/>
      <c r="O63" s="65"/>
      <c r="P63" s="65"/>
      <c r="Q63" s="65"/>
      <c r="R63" s="65"/>
      <c r="S63" s="44"/>
      <c r="T63" s="44">
        <v>0</v>
      </c>
      <c r="U63" s="86"/>
      <c r="W63" s="23"/>
    </row>
    <row r="64" spans="1:23" s="5" customFormat="1" ht="21.75" customHeight="1">
      <c r="A64" s="79">
        <v>21</v>
      </c>
      <c r="B64" s="79"/>
      <c r="C64" s="90">
        <v>4528665</v>
      </c>
      <c r="D64" s="77" t="s">
        <v>45</v>
      </c>
      <c r="E64" s="11">
        <v>144</v>
      </c>
      <c r="F64" s="33" t="s">
        <v>23</v>
      </c>
      <c r="G64" s="56">
        <v>500000</v>
      </c>
      <c r="H64" s="56">
        <v>500000</v>
      </c>
      <c r="I64" s="56">
        <v>500000</v>
      </c>
      <c r="J64" s="56">
        <v>500000</v>
      </c>
      <c r="K64" s="56">
        <v>500000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46">
        <f aca="true" t="shared" si="7" ref="S64:S70">SUM(G64:R64)</f>
        <v>2500000</v>
      </c>
      <c r="T64" s="46">
        <f t="shared" si="6"/>
        <v>208333.33333333334</v>
      </c>
      <c r="U64" s="84">
        <f>SUM(S64:T65)</f>
        <v>2708333.3333333335</v>
      </c>
      <c r="W64" s="23"/>
    </row>
    <row r="65" spans="1:23" s="5" customFormat="1" ht="21.75" customHeight="1" thickBot="1">
      <c r="A65" s="89"/>
      <c r="B65" s="89"/>
      <c r="C65" s="91"/>
      <c r="D65" s="92"/>
      <c r="E65" s="10">
        <v>232</v>
      </c>
      <c r="F65" s="36" t="s">
        <v>20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44">
        <f t="shared" si="7"/>
        <v>0</v>
      </c>
      <c r="T65" s="44">
        <f t="shared" si="6"/>
        <v>0</v>
      </c>
      <c r="U65" s="86"/>
      <c r="W65" s="23"/>
    </row>
    <row r="66" spans="1:23" s="5" customFormat="1" ht="21.75" customHeight="1">
      <c r="A66" s="79">
        <v>22</v>
      </c>
      <c r="B66" s="81"/>
      <c r="C66" s="81">
        <v>2155421</v>
      </c>
      <c r="D66" s="77" t="s">
        <v>46</v>
      </c>
      <c r="E66" s="11">
        <v>144</v>
      </c>
      <c r="F66" s="33" t="s">
        <v>23</v>
      </c>
      <c r="G66" s="59">
        <v>1350000</v>
      </c>
      <c r="H66" s="59">
        <v>1350000</v>
      </c>
      <c r="I66" s="59">
        <v>1350000</v>
      </c>
      <c r="J66" s="59">
        <v>1350000</v>
      </c>
      <c r="K66" s="59">
        <v>1350000</v>
      </c>
      <c r="L66" s="59">
        <v>1350000</v>
      </c>
      <c r="M66" s="59">
        <v>1350000</v>
      </c>
      <c r="N66" s="59">
        <v>1350000</v>
      </c>
      <c r="O66" s="59">
        <v>1350000</v>
      </c>
      <c r="P66" s="59">
        <v>1350000</v>
      </c>
      <c r="Q66" s="59">
        <v>1350000</v>
      </c>
      <c r="R66" s="59">
        <v>1350000</v>
      </c>
      <c r="S66" s="46">
        <f t="shared" si="7"/>
        <v>16200000</v>
      </c>
      <c r="T66" s="46">
        <f t="shared" si="6"/>
        <v>1350000</v>
      </c>
      <c r="U66" s="84">
        <f>SUM(S66:T67)</f>
        <v>17550000</v>
      </c>
      <c r="W66" s="23"/>
    </row>
    <row r="67" spans="1:23" s="5" customFormat="1" ht="21.75" customHeight="1" thickBot="1">
      <c r="A67" s="80"/>
      <c r="B67" s="82"/>
      <c r="C67" s="82"/>
      <c r="D67" s="78"/>
      <c r="E67" s="10">
        <v>232</v>
      </c>
      <c r="F67" s="36" t="s">
        <v>20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46">
        <f t="shared" si="7"/>
        <v>0</v>
      </c>
      <c r="T67" s="39">
        <f t="shared" si="6"/>
        <v>0</v>
      </c>
      <c r="U67" s="85"/>
      <c r="W67" s="23"/>
    </row>
    <row r="68" spans="1:23" s="5" customFormat="1" ht="21.75" customHeight="1">
      <c r="A68" s="79">
        <v>23</v>
      </c>
      <c r="B68" s="81"/>
      <c r="C68" s="81">
        <v>5390657</v>
      </c>
      <c r="D68" s="77" t="s">
        <v>59</v>
      </c>
      <c r="E68" s="11">
        <v>144</v>
      </c>
      <c r="F68" s="33" t="s">
        <v>23</v>
      </c>
      <c r="G68" s="52">
        <v>0</v>
      </c>
      <c r="H68" s="52">
        <v>0</v>
      </c>
      <c r="I68" s="52">
        <v>0</v>
      </c>
      <c r="J68" s="52">
        <v>0</v>
      </c>
      <c r="K68" s="52">
        <v>800000</v>
      </c>
      <c r="L68" s="52">
        <v>800000</v>
      </c>
      <c r="M68" s="52">
        <v>800000</v>
      </c>
      <c r="N68" s="52">
        <v>800000</v>
      </c>
      <c r="O68" s="52">
        <v>800000</v>
      </c>
      <c r="P68" s="52">
        <v>800000</v>
      </c>
      <c r="Q68" s="52">
        <v>800000</v>
      </c>
      <c r="R68" s="52">
        <v>800000</v>
      </c>
      <c r="S68" s="46">
        <f t="shared" si="7"/>
        <v>6400000</v>
      </c>
      <c r="T68" s="46">
        <f t="shared" si="6"/>
        <v>533333.3333333334</v>
      </c>
      <c r="U68" s="84">
        <f>SUM(S68:T69)</f>
        <v>6933333.333333333</v>
      </c>
      <c r="W68" s="23"/>
    </row>
    <row r="69" spans="1:23" s="5" customFormat="1" ht="21.75" customHeight="1" thickBot="1">
      <c r="A69" s="80"/>
      <c r="B69" s="82"/>
      <c r="C69" s="82"/>
      <c r="D69" s="78"/>
      <c r="E69" s="10">
        <v>232</v>
      </c>
      <c r="F69" s="36" t="s">
        <v>20</v>
      </c>
      <c r="G69" s="6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46">
        <f t="shared" si="7"/>
        <v>0</v>
      </c>
      <c r="T69" s="39">
        <f t="shared" si="6"/>
        <v>0</v>
      </c>
      <c r="U69" s="85"/>
      <c r="W69" s="23"/>
    </row>
    <row r="70" spans="1:23" s="5" customFormat="1" ht="21.75" customHeight="1">
      <c r="A70" s="79">
        <v>24</v>
      </c>
      <c r="B70" s="79"/>
      <c r="C70" s="81">
        <v>2425288</v>
      </c>
      <c r="D70" s="77" t="s">
        <v>47</v>
      </c>
      <c r="E70" s="11">
        <v>144</v>
      </c>
      <c r="F70" s="33" t="s">
        <v>23</v>
      </c>
      <c r="G70" s="56">
        <v>200000</v>
      </c>
      <c r="H70" s="56">
        <v>200000</v>
      </c>
      <c r="I70" s="56">
        <v>200000</v>
      </c>
      <c r="J70" s="56">
        <v>200000</v>
      </c>
      <c r="K70" s="56">
        <v>200000</v>
      </c>
      <c r="L70" s="56">
        <v>200000</v>
      </c>
      <c r="M70" s="56">
        <v>200000</v>
      </c>
      <c r="N70" s="56">
        <v>200000</v>
      </c>
      <c r="O70" s="56">
        <v>200000</v>
      </c>
      <c r="P70" s="56">
        <v>200000</v>
      </c>
      <c r="Q70" s="56">
        <v>200000</v>
      </c>
      <c r="R70" s="56">
        <v>200000</v>
      </c>
      <c r="S70" s="46">
        <f t="shared" si="7"/>
        <v>2400000</v>
      </c>
      <c r="T70" s="46">
        <f t="shared" si="6"/>
        <v>200000</v>
      </c>
      <c r="U70" s="84">
        <f>SUM(S70:T71)</f>
        <v>2600000</v>
      </c>
      <c r="W70" s="23"/>
    </row>
    <row r="71" spans="1:23" s="5" customFormat="1" ht="21.75" customHeight="1" thickBot="1">
      <c r="A71" s="80"/>
      <c r="B71" s="80"/>
      <c r="C71" s="82"/>
      <c r="D71" s="78"/>
      <c r="E71" s="10">
        <v>232</v>
      </c>
      <c r="F71" s="36" t="s">
        <v>20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46">
        <f aca="true" t="shared" si="8" ref="S71:S93">SUM(G71:R71)</f>
        <v>0</v>
      </c>
      <c r="T71" s="39">
        <f t="shared" si="6"/>
        <v>0</v>
      </c>
      <c r="U71" s="85"/>
      <c r="W71" s="23"/>
    </row>
    <row r="72" spans="1:23" s="5" customFormat="1" ht="21.75" customHeight="1">
      <c r="A72" s="79">
        <v>25</v>
      </c>
      <c r="B72" s="79"/>
      <c r="C72" s="81">
        <v>3666566</v>
      </c>
      <c r="D72" s="77" t="s">
        <v>60</v>
      </c>
      <c r="E72" s="11">
        <v>144</v>
      </c>
      <c r="F72" s="33" t="s">
        <v>23</v>
      </c>
      <c r="G72" s="38">
        <v>0</v>
      </c>
      <c r="H72" s="38">
        <v>0</v>
      </c>
      <c r="I72" s="38">
        <v>0</v>
      </c>
      <c r="J72" s="38">
        <v>0</v>
      </c>
      <c r="K72" s="38">
        <v>500000</v>
      </c>
      <c r="L72" s="38">
        <v>500000</v>
      </c>
      <c r="M72" s="38">
        <v>500000</v>
      </c>
      <c r="N72" s="38">
        <v>500000</v>
      </c>
      <c r="O72" s="38">
        <v>500000</v>
      </c>
      <c r="P72" s="38">
        <v>500000</v>
      </c>
      <c r="Q72" s="38">
        <v>500000</v>
      </c>
      <c r="R72" s="38">
        <v>500000</v>
      </c>
      <c r="S72" s="46">
        <f t="shared" si="8"/>
        <v>4000000</v>
      </c>
      <c r="T72" s="46">
        <f t="shared" si="6"/>
        <v>333333.3333333333</v>
      </c>
      <c r="U72" s="84">
        <f>SUM(S72:T73)</f>
        <v>4333333.333333333</v>
      </c>
      <c r="W72" s="23"/>
    </row>
    <row r="73" spans="1:23" s="5" customFormat="1" ht="21.75" customHeight="1" thickBot="1">
      <c r="A73" s="80"/>
      <c r="B73" s="80"/>
      <c r="C73" s="82"/>
      <c r="D73" s="78"/>
      <c r="E73" s="10">
        <v>232</v>
      </c>
      <c r="F73" s="36" t="s">
        <v>20</v>
      </c>
      <c r="G73" s="64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46">
        <f t="shared" si="8"/>
        <v>0</v>
      </c>
      <c r="T73" s="46">
        <f t="shared" si="6"/>
        <v>0</v>
      </c>
      <c r="U73" s="85"/>
      <c r="W73" s="23"/>
    </row>
    <row r="74" spans="1:25" s="5" customFormat="1" ht="21.75" customHeight="1">
      <c r="A74" s="79">
        <v>26</v>
      </c>
      <c r="B74" s="79"/>
      <c r="C74" s="81">
        <v>1893133</v>
      </c>
      <c r="D74" s="77" t="s">
        <v>48</v>
      </c>
      <c r="E74" s="11">
        <v>144</v>
      </c>
      <c r="F74" s="33" t="s">
        <v>23</v>
      </c>
      <c r="G74" s="38">
        <v>100000</v>
      </c>
      <c r="H74" s="38">
        <v>100000</v>
      </c>
      <c r="I74" s="38">
        <v>100000</v>
      </c>
      <c r="J74" s="38">
        <v>100000</v>
      </c>
      <c r="K74" s="38">
        <v>100000</v>
      </c>
      <c r="L74" s="38">
        <v>100000</v>
      </c>
      <c r="M74" s="38">
        <v>100000</v>
      </c>
      <c r="N74" s="38">
        <v>100000</v>
      </c>
      <c r="O74" s="38">
        <v>100000</v>
      </c>
      <c r="P74" s="38">
        <v>100000</v>
      </c>
      <c r="Q74" s="38">
        <v>100000</v>
      </c>
      <c r="R74" s="38">
        <v>100000</v>
      </c>
      <c r="S74" s="46">
        <f t="shared" si="8"/>
        <v>1200000</v>
      </c>
      <c r="T74" s="46">
        <f t="shared" si="6"/>
        <v>100000</v>
      </c>
      <c r="U74" s="84">
        <f>SUM(S74:T75)</f>
        <v>1300000</v>
      </c>
      <c r="W74" s="23"/>
      <c r="Y74" s="23"/>
    </row>
    <row r="75" spans="1:25" s="5" customFormat="1" ht="21.75" customHeight="1" thickBot="1">
      <c r="A75" s="80"/>
      <c r="B75" s="80"/>
      <c r="C75" s="82"/>
      <c r="D75" s="78"/>
      <c r="E75" s="10">
        <v>232</v>
      </c>
      <c r="F75" s="36" t="s">
        <v>20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46">
        <f t="shared" si="8"/>
        <v>0</v>
      </c>
      <c r="T75" s="39">
        <f t="shared" si="6"/>
        <v>0</v>
      </c>
      <c r="U75" s="85"/>
      <c r="W75" s="23"/>
      <c r="Y75" s="23"/>
    </row>
    <row r="76" spans="1:23" s="5" customFormat="1" ht="21.75" customHeight="1">
      <c r="A76" s="79">
        <v>27</v>
      </c>
      <c r="B76" s="81"/>
      <c r="C76" s="81">
        <v>3009514</v>
      </c>
      <c r="D76" s="77" t="s">
        <v>64</v>
      </c>
      <c r="E76" s="11">
        <v>144</v>
      </c>
      <c r="F76" s="33" t="s">
        <v>23</v>
      </c>
      <c r="G76" s="38">
        <v>0</v>
      </c>
      <c r="H76" s="38">
        <v>500000</v>
      </c>
      <c r="I76" s="38">
        <v>500000</v>
      </c>
      <c r="J76" s="38">
        <v>500000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46">
        <f t="shared" si="8"/>
        <v>1500000</v>
      </c>
      <c r="T76" s="46">
        <f t="shared" si="6"/>
        <v>125000</v>
      </c>
      <c r="U76" s="84">
        <f>SUM(S76:T77)</f>
        <v>1625000</v>
      </c>
      <c r="W76" s="23"/>
    </row>
    <row r="77" spans="1:23" s="5" customFormat="1" ht="21.75" customHeight="1" thickBot="1">
      <c r="A77" s="80"/>
      <c r="B77" s="82"/>
      <c r="C77" s="82"/>
      <c r="D77" s="78"/>
      <c r="E77" s="10">
        <v>232</v>
      </c>
      <c r="F77" s="36" t="s">
        <v>20</v>
      </c>
      <c r="G77" s="66"/>
      <c r="H77" s="66"/>
      <c r="I77" s="66"/>
      <c r="J77" s="66"/>
      <c r="K77" s="66"/>
      <c r="L77" s="66"/>
      <c r="M77" s="66"/>
      <c r="N77" s="66"/>
      <c r="O77" s="40"/>
      <c r="P77" s="44"/>
      <c r="Q77" s="44"/>
      <c r="R77" s="66"/>
      <c r="S77" s="44">
        <f t="shared" si="8"/>
        <v>0</v>
      </c>
      <c r="T77" s="44">
        <f t="shared" si="6"/>
        <v>0</v>
      </c>
      <c r="U77" s="86"/>
      <c r="W77" s="23"/>
    </row>
    <row r="78" spans="1:23" s="5" customFormat="1" ht="21.75" customHeight="1">
      <c r="A78" s="79">
        <v>28</v>
      </c>
      <c r="B78" s="81"/>
      <c r="C78" s="81">
        <v>2614232</v>
      </c>
      <c r="D78" s="77" t="s">
        <v>49</v>
      </c>
      <c r="E78" s="11">
        <v>144</v>
      </c>
      <c r="F78" s="33" t="s">
        <v>23</v>
      </c>
      <c r="G78" s="38">
        <v>50000</v>
      </c>
      <c r="H78" s="38">
        <v>50000</v>
      </c>
      <c r="I78" s="38">
        <v>50000</v>
      </c>
      <c r="J78" s="38">
        <v>50000</v>
      </c>
      <c r="K78" s="38">
        <v>50000</v>
      </c>
      <c r="L78" s="38">
        <v>50000</v>
      </c>
      <c r="M78" s="38">
        <v>50000</v>
      </c>
      <c r="N78" s="38">
        <v>50000</v>
      </c>
      <c r="O78" s="38">
        <v>50000</v>
      </c>
      <c r="P78" s="38">
        <v>50000</v>
      </c>
      <c r="Q78" s="38">
        <v>50000</v>
      </c>
      <c r="R78" s="38">
        <v>50000</v>
      </c>
      <c r="S78" s="46">
        <f t="shared" si="8"/>
        <v>600000</v>
      </c>
      <c r="T78" s="46">
        <f t="shared" si="6"/>
        <v>50000</v>
      </c>
      <c r="U78" s="84">
        <f>SUM(S78:T79)</f>
        <v>650000</v>
      </c>
      <c r="W78" s="23"/>
    </row>
    <row r="79" spans="1:23" s="5" customFormat="1" ht="21.75" customHeight="1" thickBot="1">
      <c r="A79" s="80"/>
      <c r="B79" s="82"/>
      <c r="C79" s="82"/>
      <c r="D79" s="78"/>
      <c r="E79" s="10">
        <v>232</v>
      </c>
      <c r="F79" s="36" t="s">
        <v>20</v>
      </c>
      <c r="G79" s="56"/>
      <c r="H79" s="56"/>
      <c r="I79" s="56"/>
      <c r="J79" s="56"/>
      <c r="K79" s="56"/>
      <c r="L79" s="56"/>
      <c r="M79" s="56"/>
      <c r="N79" s="56"/>
      <c r="O79" s="56"/>
      <c r="P79" s="46"/>
      <c r="Q79" s="46"/>
      <c r="R79" s="46"/>
      <c r="S79" s="46">
        <f t="shared" si="8"/>
        <v>0</v>
      </c>
      <c r="T79" s="39">
        <f t="shared" si="6"/>
        <v>0</v>
      </c>
      <c r="U79" s="85"/>
      <c r="W79" s="23"/>
    </row>
    <row r="80" spans="1:23" s="5" customFormat="1" ht="21.75" customHeight="1">
      <c r="A80" s="79">
        <v>29</v>
      </c>
      <c r="B80" s="79"/>
      <c r="C80" s="114">
        <v>3698980</v>
      </c>
      <c r="D80" s="77" t="s">
        <v>61</v>
      </c>
      <c r="E80" s="11">
        <v>144</v>
      </c>
      <c r="F80" s="33" t="s">
        <v>23</v>
      </c>
      <c r="G80" s="38">
        <v>0</v>
      </c>
      <c r="H80" s="38">
        <v>0</v>
      </c>
      <c r="I80" s="38">
        <v>0</v>
      </c>
      <c r="J80" s="38">
        <v>0</v>
      </c>
      <c r="K80" s="38">
        <v>500000</v>
      </c>
      <c r="L80" s="38">
        <v>500000</v>
      </c>
      <c r="M80" s="38">
        <v>500000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46">
        <f t="shared" si="8"/>
        <v>1500000</v>
      </c>
      <c r="T80" s="46">
        <f t="shared" si="6"/>
        <v>125000</v>
      </c>
      <c r="U80" s="84">
        <f>SUM(S80:T81)</f>
        <v>1625000</v>
      </c>
      <c r="W80" s="23"/>
    </row>
    <row r="81" spans="1:23" s="5" customFormat="1" ht="21.75" customHeight="1" thickBot="1">
      <c r="A81" s="80"/>
      <c r="B81" s="80"/>
      <c r="C81" s="115"/>
      <c r="D81" s="78"/>
      <c r="E81" s="10">
        <v>232</v>
      </c>
      <c r="F81" s="36" t="s">
        <v>20</v>
      </c>
      <c r="G81" s="60"/>
      <c r="H81" s="38"/>
      <c r="I81" s="38"/>
      <c r="J81" s="38"/>
      <c r="K81" s="38"/>
      <c r="L81" s="38"/>
      <c r="M81" s="38"/>
      <c r="N81" s="38"/>
      <c r="O81" s="38"/>
      <c r="P81" s="38"/>
      <c r="Q81" s="52"/>
      <c r="R81" s="52"/>
      <c r="S81" s="46">
        <f t="shared" si="8"/>
        <v>0</v>
      </c>
      <c r="T81" s="39">
        <f t="shared" si="6"/>
        <v>0</v>
      </c>
      <c r="U81" s="85"/>
      <c r="W81" s="23"/>
    </row>
    <row r="82" spans="1:23" s="5" customFormat="1" ht="21.75" customHeight="1">
      <c r="A82" s="79">
        <v>30</v>
      </c>
      <c r="B82" s="81"/>
      <c r="C82" s="81">
        <v>6568381</v>
      </c>
      <c r="D82" s="77" t="s">
        <v>50</v>
      </c>
      <c r="E82" s="11">
        <v>144</v>
      </c>
      <c r="F82" s="33" t="s">
        <v>23</v>
      </c>
      <c r="G82" s="38">
        <v>300000</v>
      </c>
      <c r="H82" s="38">
        <v>300000</v>
      </c>
      <c r="I82" s="38">
        <v>300000</v>
      </c>
      <c r="J82" s="38">
        <v>300000</v>
      </c>
      <c r="K82" s="38">
        <v>300000</v>
      </c>
      <c r="L82" s="38">
        <v>300000</v>
      </c>
      <c r="M82" s="38">
        <v>300000</v>
      </c>
      <c r="N82" s="38">
        <v>300000</v>
      </c>
      <c r="O82" s="38">
        <v>300000</v>
      </c>
      <c r="P82" s="38">
        <v>300000</v>
      </c>
      <c r="Q82" s="38">
        <v>300000</v>
      </c>
      <c r="R82" s="38">
        <v>300000</v>
      </c>
      <c r="S82" s="46">
        <f t="shared" si="8"/>
        <v>3600000</v>
      </c>
      <c r="T82" s="46">
        <f t="shared" si="6"/>
        <v>300000</v>
      </c>
      <c r="U82" s="84">
        <f>SUM(S82:T83)</f>
        <v>4008333.3333333335</v>
      </c>
      <c r="W82" s="23"/>
    </row>
    <row r="83" spans="1:23" s="5" customFormat="1" ht="21.75" customHeight="1" thickBot="1">
      <c r="A83" s="80"/>
      <c r="B83" s="82"/>
      <c r="C83" s="82"/>
      <c r="D83" s="78"/>
      <c r="E83" s="10">
        <v>232</v>
      </c>
      <c r="F83" s="36" t="s">
        <v>20</v>
      </c>
      <c r="G83" s="56"/>
      <c r="H83" s="56"/>
      <c r="I83" s="56"/>
      <c r="J83" s="56"/>
      <c r="K83" s="56"/>
      <c r="L83" s="56"/>
      <c r="M83" s="56">
        <v>100000</v>
      </c>
      <c r="N83" s="56"/>
      <c r="O83" s="56"/>
      <c r="P83" s="56"/>
      <c r="Q83" s="56"/>
      <c r="R83" s="56"/>
      <c r="S83" s="46">
        <f t="shared" si="8"/>
        <v>100000</v>
      </c>
      <c r="T83" s="39">
        <f t="shared" si="6"/>
        <v>8333.333333333334</v>
      </c>
      <c r="U83" s="85"/>
      <c r="W83" s="23"/>
    </row>
    <row r="84" spans="1:23" s="5" customFormat="1" ht="21.75" customHeight="1">
      <c r="A84" s="79">
        <v>31</v>
      </c>
      <c r="B84" s="81"/>
      <c r="C84" s="81">
        <v>6248187</v>
      </c>
      <c r="D84" s="77" t="s">
        <v>51</v>
      </c>
      <c r="E84" s="11">
        <v>144</v>
      </c>
      <c r="F84" s="33" t="s">
        <v>23</v>
      </c>
      <c r="G84" s="38">
        <v>1200000</v>
      </c>
      <c r="H84" s="38">
        <v>1200000</v>
      </c>
      <c r="I84" s="38">
        <v>1200000</v>
      </c>
      <c r="J84" s="38">
        <v>1200000</v>
      </c>
      <c r="K84" s="38">
        <v>1200000</v>
      </c>
      <c r="L84" s="38">
        <v>1200000</v>
      </c>
      <c r="M84" s="38">
        <v>1200000</v>
      </c>
      <c r="N84" s="38">
        <v>1200000</v>
      </c>
      <c r="O84" s="38">
        <v>1200000</v>
      </c>
      <c r="P84" s="38">
        <v>1200000</v>
      </c>
      <c r="Q84" s="38">
        <v>1200000</v>
      </c>
      <c r="R84" s="38">
        <v>1200000</v>
      </c>
      <c r="S84" s="46">
        <f t="shared" si="8"/>
        <v>14400000</v>
      </c>
      <c r="T84" s="46">
        <f t="shared" si="6"/>
        <v>1200000</v>
      </c>
      <c r="U84" s="84">
        <f>SUM(S84:T85)</f>
        <v>15600000</v>
      </c>
      <c r="W84" s="23"/>
    </row>
    <row r="85" spans="1:23" s="5" customFormat="1" ht="21.75" customHeight="1" thickBot="1">
      <c r="A85" s="80"/>
      <c r="B85" s="82"/>
      <c r="C85" s="82"/>
      <c r="D85" s="78"/>
      <c r="E85" s="10">
        <v>232</v>
      </c>
      <c r="F85" s="36" t="s">
        <v>20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55"/>
      <c r="S85" s="44">
        <f t="shared" si="8"/>
        <v>0</v>
      </c>
      <c r="T85" s="44">
        <f t="shared" si="6"/>
        <v>0</v>
      </c>
      <c r="U85" s="86"/>
      <c r="W85" s="23"/>
    </row>
    <row r="86" spans="1:23" s="5" customFormat="1" ht="21.75" customHeight="1">
      <c r="A86" s="79">
        <v>32</v>
      </c>
      <c r="B86" s="79"/>
      <c r="C86" s="81">
        <v>2529826</v>
      </c>
      <c r="D86" s="77" t="s">
        <v>52</v>
      </c>
      <c r="E86" s="11">
        <v>144</v>
      </c>
      <c r="F86" s="33" t="s">
        <v>23</v>
      </c>
      <c r="G86" s="52">
        <v>200000</v>
      </c>
      <c r="H86" s="52">
        <v>200000</v>
      </c>
      <c r="I86" s="52">
        <v>200000</v>
      </c>
      <c r="J86" s="52">
        <v>200000</v>
      </c>
      <c r="K86" s="52">
        <v>200000</v>
      </c>
      <c r="L86" s="52">
        <v>200000</v>
      </c>
      <c r="M86" s="52">
        <v>200000</v>
      </c>
      <c r="N86" s="52">
        <v>200000</v>
      </c>
      <c r="O86" s="52">
        <v>200000</v>
      </c>
      <c r="P86" s="52">
        <v>200000</v>
      </c>
      <c r="Q86" s="52">
        <v>200000</v>
      </c>
      <c r="R86" s="52">
        <v>200000</v>
      </c>
      <c r="S86" s="46">
        <f t="shared" si="8"/>
        <v>2400000</v>
      </c>
      <c r="T86" s="46">
        <f t="shared" si="6"/>
        <v>200000</v>
      </c>
      <c r="U86" s="84">
        <f>SUM(S86:T87)</f>
        <v>2600000</v>
      </c>
      <c r="W86" s="23"/>
    </row>
    <row r="87" spans="1:23" s="5" customFormat="1" ht="21.75" customHeight="1" thickBot="1">
      <c r="A87" s="80"/>
      <c r="B87" s="80"/>
      <c r="C87" s="82"/>
      <c r="D87" s="78"/>
      <c r="E87" s="10">
        <v>232</v>
      </c>
      <c r="F87" s="36" t="s">
        <v>20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46">
        <f t="shared" si="8"/>
        <v>0</v>
      </c>
      <c r="T87" s="39"/>
      <c r="U87" s="85"/>
      <c r="W87" s="23"/>
    </row>
    <row r="88" spans="1:23" s="5" customFormat="1" ht="21.75" customHeight="1">
      <c r="A88" s="79">
        <v>33</v>
      </c>
      <c r="B88" s="79"/>
      <c r="C88" s="81">
        <v>1656776</v>
      </c>
      <c r="D88" s="77" t="s">
        <v>53</v>
      </c>
      <c r="E88" s="11">
        <v>144</v>
      </c>
      <c r="F88" s="33" t="s">
        <v>23</v>
      </c>
      <c r="G88" s="52">
        <v>200000</v>
      </c>
      <c r="H88" s="52">
        <v>200000</v>
      </c>
      <c r="I88" s="52">
        <v>200000</v>
      </c>
      <c r="J88" s="52">
        <v>200000</v>
      </c>
      <c r="K88" s="52">
        <v>200000</v>
      </c>
      <c r="L88" s="52">
        <v>200000</v>
      </c>
      <c r="M88" s="52">
        <v>200000</v>
      </c>
      <c r="N88" s="52">
        <v>200000</v>
      </c>
      <c r="O88" s="52">
        <v>200000</v>
      </c>
      <c r="P88" s="52">
        <v>200000</v>
      </c>
      <c r="Q88" s="52">
        <v>200000</v>
      </c>
      <c r="R88" s="52">
        <v>200000</v>
      </c>
      <c r="S88" s="46">
        <f t="shared" si="8"/>
        <v>2400000</v>
      </c>
      <c r="T88" s="46">
        <f>S88/12</f>
        <v>200000</v>
      </c>
      <c r="U88" s="84">
        <f>SUM(S88:T89)</f>
        <v>2600000</v>
      </c>
      <c r="W88" s="23"/>
    </row>
    <row r="89" spans="1:23" s="5" customFormat="1" ht="21.75" customHeight="1" thickBot="1">
      <c r="A89" s="80"/>
      <c r="B89" s="80"/>
      <c r="C89" s="82"/>
      <c r="D89" s="78"/>
      <c r="E89" s="10">
        <v>232</v>
      </c>
      <c r="F89" s="36" t="s">
        <v>20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46">
        <f t="shared" si="8"/>
        <v>0</v>
      </c>
      <c r="T89" s="39"/>
      <c r="U89" s="85"/>
      <c r="W89" s="23"/>
    </row>
    <row r="90" spans="1:23" s="5" customFormat="1" ht="21.75" customHeight="1">
      <c r="A90" s="79">
        <v>34</v>
      </c>
      <c r="B90" s="79"/>
      <c r="C90" s="81">
        <v>1023606</v>
      </c>
      <c r="D90" s="77" t="s">
        <v>62</v>
      </c>
      <c r="E90" s="11">
        <v>144</v>
      </c>
      <c r="F90" s="33" t="s">
        <v>23</v>
      </c>
      <c r="G90" s="52">
        <v>200000</v>
      </c>
      <c r="H90" s="52">
        <v>200000</v>
      </c>
      <c r="I90" s="52">
        <v>200000</v>
      </c>
      <c r="J90" s="52">
        <v>200000</v>
      </c>
      <c r="K90" s="52">
        <v>200000</v>
      </c>
      <c r="L90" s="52">
        <v>200000</v>
      </c>
      <c r="M90" s="52">
        <v>200000</v>
      </c>
      <c r="N90" s="52">
        <v>200000</v>
      </c>
      <c r="O90" s="52">
        <v>200000</v>
      </c>
      <c r="P90" s="52">
        <v>200000</v>
      </c>
      <c r="Q90" s="52">
        <v>200000</v>
      </c>
      <c r="R90" s="52">
        <v>200000</v>
      </c>
      <c r="S90" s="46">
        <f t="shared" si="8"/>
        <v>2400000</v>
      </c>
      <c r="T90" s="46">
        <f>S90/12</f>
        <v>200000</v>
      </c>
      <c r="U90" s="84">
        <f>SUM(S90:T91)</f>
        <v>2600000</v>
      </c>
      <c r="W90" s="23"/>
    </row>
    <row r="91" spans="1:23" s="5" customFormat="1" ht="21.75" customHeight="1" thickBot="1">
      <c r="A91" s="80"/>
      <c r="B91" s="80"/>
      <c r="C91" s="82"/>
      <c r="D91" s="78"/>
      <c r="E91" s="10">
        <v>232</v>
      </c>
      <c r="F91" s="36" t="s">
        <v>20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46">
        <f t="shared" si="8"/>
        <v>0</v>
      </c>
      <c r="T91" s="39"/>
      <c r="U91" s="85"/>
      <c r="W91" s="23"/>
    </row>
    <row r="92" spans="1:23" s="5" customFormat="1" ht="21.75" customHeight="1">
      <c r="A92" s="79">
        <v>35</v>
      </c>
      <c r="B92" s="79"/>
      <c r="C92" s="81">
        <v>5192494</v>
      </c>
      <c r="D92" s="77" t="s">
        <v>54</v>
      </c>
      <c r="E92" s="69">
        <v>144</v>
      </c>
      <c r="F92" s="70" t="s">
        <v>23</v>
      </c>
      <c r="G92" s="71">
        <v>2041123</v>
      </c>
      <c r="H92" s="71">
        <v>2041123</v>
      </c>
      <c r="I92" s="71">
        <v>2041123</v>
      </c>
      <c r="J92" s="71">
        <v>2041123</v>
      </c>
      <c r="K92" s="71">
        <v>2041123</v>
      </c>
      <c r="L92" s="71">
        <v>2041123</v>
      </c>
      <c r="M92" s="71">
        <v>2041123</v>
      </c>
      <c r="N92" s="71">
        <v>2041123</v>
      </c>
      <c r="O92" s="71">
        <v>2041123</v>
      </c>
      <c r="P92" s="71">
        <v>2041123</v>
      </c>
      <c r="Q92" s="71">
        <v>2041123</v>
      </c>
      <c r="R92" s="71">
        <v>2041123</v>
      </c>
      <c r="S92" s="72">
        <f t="shared" si="8"/>
        <v>24493476</v>
      </c>
      <c r="T92" s="72">
        <f aca="true" t="shared" si="9" ref="T92:T97">S92/12</f>
        <v>2041123</v>
      </c>
      <c r="U92" s="67">
        <f aca="true" t="shared" si="10" ref="U92:U97">SUM(S92:T92)</f>
        <v>26534599</v>
      </c>
      <c r="W92" s="23"/>
    </row>
    <row r="93" spans="1:23" s="5" customFormat="1" ht="21.75" customHeight="1" thickBot="1">
      <c r="A93" s="80"/>
      <c r="B93" s="80"/>
      <c r="C93" s="82"/>
      <c r="D93" s="78"/>
      <c r="E93" s="6">
        <v>232</v>
      </c>
      <c r="F93" s="31" t="s">
        <v>20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>
        <f t="shared" si="8"/>
        <v>0</v>
      </c>
      <c r="T93" s="39">
        <f t="shared" si="9"/>
        <v>0</v>
      </c>
      <c r="U93" s="73">
        <f t="shared" si="10"/>
        <v>0</v>
      </c>
      <c r="W93" s="23"/>
    </row>
    <row r="94" spans="1:21" s="5" customFormat="1" ht="28.5" customHeight="1">
      <c r="A94" s="79">
        <v>36</v>
      </c>
      <c r="B94" s="79"/>
      <c r="C94" s="81">
        <v>6751071</v>
      </c>
      <c r="D94" s="77" t="s">
        <v>63</v>
      </c>
      <c r="E94" s="69">
        <v>144</v>
      </c>
      <c r="F94" s="70" t="s">
        <v>23</v>
      </c>
      <c r="G94" s="71">
        <v>0</v>
      </c>
      <c r="H94" s="71">
        <v>0</v>
      </c>
      <c r="I94" s="71">
        <v>0</v>
      </c>
      <c r="J94" s="71">
        <v>0</v>
      </c>
      <c r="K94" s="71">
        <v>700000</v>
      </c>
      <c r="L94" s="71">
        <v>700000</v>
      </c>
      <c r="M94" s="71">
        <v>600000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2">
        <f>SUM(G94:R94)</f>
        <v>2000000</v>
      </c>
      <c r="T94" s="72">
        <f t="shared" si="9"/>
        <v>166666.66666666666</v>
      </c>
      <c r="U94" s="67">
        <f t="shared" si="10"/>
        <v>2166666.6666666665</v>
      </c>
    </row>
    <row r="95" spans="1:21" ht="24.75" customHeight="1" thickBot="1">
      <c r="A95" s="80"/>
      <c r="B95" s="80"/>
      <c r="C95" s="82"/>
      <c r="D95" s="78"/>
      <c r="E95" s="6">
        <v>232</v>
      </c>
      <c r="F95" s="31" t="s">
        <v>20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9">
        <f>SUM(G95:R95)</f>
        <v>0</v>
      </c>
      <c r="T95" s="39">
        <f t="shared" si="9"/>
        <v>0</v>
      </c>
      <c r="U95" s="73">
        <f t="shared" si="10"/>
        <v>0</v>
      </c>
    </row>
    <row r="96" spans="1:21" ht="32.25" customHeight="1">
      <c r="A96" s="79">
        <v>37</v>
      </c>
      <c r="B96" s="79"/>
      <c r="C96" s="81">
        <v>3742807</v>
      </c>
      <c r="D96" s="77" t="s">
        <v>55</v>
      </c>
      <c r="E96" s="69">
        <v>144</v>
      </c>
      <c r="F96" s="70" t="s">
        <v>23</v>
      </c>
      <c r="G96" s="71">
        <v>2041123</v>
      </c>
      <c r="H96" s="71">
        <v>2041123</v>
      </c>
      <c r="I96" s="71">
        <v>2041123</v>
      </c>
      <c r="J96" s="71">
        <v>2041123</v>
      </c>
      <c r="K96" s="71">
        <v>2041123</v>
      </c>
      <c r="L96" s="71">
        <v>2041123</v>
      </c>
      <c r="M96" s="71">
        <v>2041123</v>
      </c>
      <c r="N96" s="71">
        <v>2041123</v>
      </c>
      <c r="O96" s="71">
        <v>2041123</v>
      </c>
      <c r="P96" s="71">
        <v>2041123</v>
      </c>
      <c r="Q96" s="71">
        <v>2041123</v>
      </c>
      <c r="R96" s="71">
        <v>2041123</v>
      </c>
      <c r="S96" s="72">
        <f>SUM(G96:R96)</f>
        <v>24493476</v>
      </c>
      <c r="T96" s="72">
        <f t="shared" si="9"/>
        <v>2041123</v>
      </c>
      <c r="U96" s="67">
        <f t="shared" si="10"/>
        <v>26534599</v>
      </c>
    </row>
    <row r="97" spans="1:21" ht="35.25" customHeight="1">
      <c r="A97" s="80"/>
      <c r="B97" s="80"/>
      <c r="C97" s="82"/>
      <c r="D97" s="78"/>
      <c r="E97" s="6">
        <v>232</v>
      </c>
      <c r="F97" s="31" t="s">
        <v>20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9">
        <f>SUM(G97:R97)</f>
        <v>0</v>
      </c>
      <c r="T97" s="39">
        <f t="shared" si="9"/>
        <v>0</v>
      </c>
      <c r="U97" s="73">
        <f t="shared" si="10"/>
        <v>0</v>
      </c>
    </row>
    <row r="98" spans="1:23" s="5" customFormat="1" ht="28.5" customHeight="1">
      <c r="A98" s="88"/>
      <c r="B98" s="88"/>
      <c r="C98" s="88"/>
      <c r="D98" s="88"/>
      <c r="E98" s="74"/>
      <c r="F98" s="74"/>
      <c r="G98" s="68">
        <f>SUM(G9:G97)</f>
        <v>29289369</v>
      </c>
      <c r="H98" s="68">
        <f>SUM(H9:H97)</f>
        <v>30089369</v>
      </c>
      <c r="I98" s="68">
        <f>SUM(I9:I97)</f>
        <v>29989369</v>
      </c>
      <c r="J98" s="68">
        <f>SUM(J9:J97)</f>
        <v>30139369</v>
      </c>
      <c r="K98" s="68">
        <f>SUM(K9:K97)</f>
        <v>32289369</v>
      </c>
      <c r="L98" s="68">
        <f>SUM(L9:L97)</f>
        <v>31589369</v>
      </c>
      <c r="M98" s="68">
        <f>SUM(M9:M97)</f>
        <v>29939369</v>
      </c>
      <c r="N98" s="68">
        <f>SUM(N9:N97)</f>
        <v>27789369</v>
      </c>
      <c r="O98" s="68">
        <f>SUM(O9:O97)</f>
        <v>27389369</v>
      </c>
      <c r="P98" s="68">
        <f>SUM(P9:P97)</f>
        <v>27689369</v>
      </c>
      <c r="Q98" s="68">
        <f>SUM(Q9:Q97)</f>
        <v>27339369</v>
      </c>
      <c r="R98" s="68">
        <f>SUM(R9:R97)</f>
        <v>27189369</v>
      </c>
      <c r="S98" s="68">
        <f>SUM(S9:S91)</f>
        <v>294085476</v>
      </c>
      <c r="T98" s="68">
        <f>SUM(T9:T91)</f>
        <v>25194622.999999993</v>
      </c>
      <c r="U98" s="68">
        <f>SUM(G98:T98)</f>
        <v>670002527</v>
      </c>
      <c r="W98" s="23"/>
    </row>
    <row r="99" ht="12.75">
      <c r="G99" s="3" t="s">
        <v>44</v>
      </c>
    </row>
  </sheetData>
  <sheetProtection/>
  <autoFilter ref="A8:U94"/>
  <mergeCells count="182">
    <mergeCell ref="A15:A17"/>
    <mergeCell ref="D86:D87"/>
    <mergeCell ref="U86:U87"/>
    <mergeCell ref="D15:D17"/>
    <mergeCell ref="B80:B81"/>
    <mergeCell ref="C80:C81"/>
    <mergeCell ref="D80:D81"/>
    <mergeCell ref="U42:U44"/>
    <mergeCell ref="B15:B17"/>
    <mergeCell ref="C15:C17"/>
    <mergeCell ref="A80:A81"/>
    <mergeCell ref="D39:D41"/>
    <mergeCell ref="A62:A63"/>
    <mergeCell ref="A27:A29"/>
    <mergeCell ref="D33:D35"/>
    <mergeCell ref="A48:A50"/>
    <mergeCell ref="B48:B50"/>
    <mergeCell ref="A45:A47"/>
    <mergeCell ref="B45:B47"/>
    <mergeCell ref="C48:C50"/>
    <mergeCell ref="D48:D50"/>
    <mergeCell ref="B24:B26"/>
    <mergeCell ref="C24:C26"/>
    <mergeCell ref="D24:D26"/>
    <mergeCell ref="C27:C29"/>
    <mergeCell ref="B33:B35"/>
    <mergeCell ref="C45:C47"/>
    <mergeCell ref="D45:D47"/>
    <mergeCell ref="A33:A35"/>
    <mergeCell ref="C33:C35"/>
    <mergeCell ref="A36:A38"/>
    <mergeCell ref="B36:B38"/>
    <mergeCell ref="C36:C38"/>
    <mergeCell ref="A6:Q6"/>
    <mergeCell ref="A7:Q7"/>
    <mergeCell ref="A9:A11"/>
    <mergeCell ref="B9:B11"/>
    <mergeCell ref="C9:C11"/>
    <mergeCell ref="D9:D11"/>
    <mergeCell ref="A12:A14"/>
    <mergeCell ref="A24:A26"/>
    <mergeCell ref="B12:B14"/>
    <mergeCell ref="C12:C14"/>
    <mergeCell ref="D12:D14"/>
    <mergeCell ref="A18:A20"/>
    <mergeCell ref="B18:B20"/>
    <mergeCell ref="C18:C20"/>
    <mergeCell ref="D18:D20"/>
    <mergeCell ref="A21:A23"/>
    <mergeCell ref="B21:B23"/>
    <mergeCell ref="C21:C23"/>
    <mergeCell ref="D21:D23"/>
    <mergeCell ref="D27:D29"/>
    <mergeCell ref="A30:A32"/>
    <mergeCell ref="B30:B32"/>
    <mergeCell ref="C30:C32"/>
    <mergeCell ref="D30:D32"/>
    <mergeCell ref="B27:B29"/>
    <mergeCell ref="A39:A41"/>
    <mergeCell ref="B39:B41"/>
    <mergeCell ref="C39:C41"/>
    <mergeCell ref="D36:D38"/>
    <mergeCell ref="D51:D52"/>
    <mergeCell ref="A53:A54"/>
    <mergeCell ref="B53:B54"/>
    <mergeCell ref="C53:C54"/>
    <mergeCell ref="D53:D54"/>
    <mergeCell ref="A51:A52"/>
    <mergeCell ref="C51:C52"/>
    <mergeCell ref="A57:A58"/>
    <mergeCell ref="B57:B58"/>
    <mergeCell ref="C57:C58"/>
    <mergeCell ref="D57:D58"/>
    <mergeCell ref="B51:B52"/>
    <mergeCell ref="D64:D65"/>
    <mergeCell ref="A59:A61"/>
    <mergeCell ref="B59:B61"/>
    <mergeCell ref="C59:C61"/>
    <mergeCell ref="D59:D61"/>
    <mergeCell ref="A55:A56"/>
    <mergeCell ref="B55:B56"/>
    <mergeCell ref="C55:C56"/>
    <mergeCell ref="D55:D56"/>
    <mergeCell ref="A66:A67"/>
    <mergeCell ref="B66:B67"/>
    <mergeCell ref="C66:C67"/>
    <mergeCell ref="D66:D67"/>
    <mergeCell ref="B62:B63"/>
    <mergeCell ref="C62:C63"/>
    <mergeCell ref="D62:D63"/>
    <mergeCell ref="A64:A65"/>
    <mergeCell ref="B64:B65"/>
    <mergeCell ref="C64:C65"/>
    <mergeCell ref="A68:A69"/>
    <mergeCell ref="B68:B69"/>
    <mergeCell ref="C68:C69"/>
    <mergeCell ref="D68:D69"/>
    <mergeCell ref="A70:A71"/>
    <mergeCell ref="B70:B71"/>
    <mergeCell ref="C70:C71"/>
    <mergeCell ref="D70:D71"/>
    <mergeCell ref="C78:C79"/>
    <mergeCell ref="D78:D79"/>
    <mergeCell ref="A72:A73"/>
    <mergeCell ref="B72:B73"/>
    <mergeCell ref="C72:C73"/>
    <mergeCell ref="D72:D73"/>
    <mergeCell ref="A74:A75"/>
    <mergeCell ref="B74:B75"/>
    <mergeCell ref="C74:C75"/>
    <mergeCell ref="D74:D75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B88:B89"/>
    <mergeCell ref="C88:C89"/>
    <mergeCell ref="D88:D89"/>
    <mergeCell ref="A84:A85"/>
    <mergeCell ref="B84:B85"/>
    <mergeCell ref="C84:C85"/>
    <mergeCell ref="D84:D85"/>
    <mergeCell ref="A86:A87"/>
    <mergeCell ref="B86:B87"/>
    <mergeCell ref="C86:C87"/>
    <mergeCell ref="U53:U54"/>
    <mergeCell ref="U55:U56"/>
    <mergeCell ref="U57:U58"/>
    <mergeCell ref="U36:U38"/>
    <mergeCell ref="U39:U41"/>
    <mergeCell ref="A90:A91"/>
    <mergeCell ref="B90:B91"/>
    <mergeCell ref="C90:C91"/>
    <mergeCell ref="D90:D91"/>
    <mergeCell ref="A88:A89"/>
    <mergeCell ref="U12:U14"/>
    <mergeCell ref="U15:U17"/>
    <mergeCell ref="U33:U35"/>
    <mergeCell ref="U18:U20"/>
    <mergeCell ref="U21:U23"/>
    <mergeCell ref="A98:D98"/>
    <mergeCell ref="U30:U32"/>
    <mergeCell ref="U27:U29"/>
    <mergeCell ref="U24:U26"/>
    <mergeCell ref="U51:U52"/>
    <mergeCell ref="U84:U85"/>
    <mergeCell ref="U90:U91"/>
    <mergeCell ref="U68:U69"/>
    <mergeCell ref="U70:U71"/>
    <mergeCell ref="U72:U73"/>
    <mergeCell ref="U74:U75"/>
    <mergeCell ref="U76:U77"/>
    <mergeCell ref="U78:U79"/>
    <mergeCell ref="U88:U89"/>
    <mergeCell ref="A1:U5"/>
    <mergeCell ref="U80:U81"/>
    <mergeCell ref="U82:U83"/>
    <mergeCell ref="U45:U47"/>
    <mergeCell ref="U48:U50"/>
    <mergeCell ref="U59:U61"/>
    <mergeCell ref="U62:U63"/>
    <mergeCell ref="U64:U65"/>
    <mergeCell ref="U66:U67"/>
    <mergeCell ref="U9:U11"/>
    <mergeCell ref="A92:A93"/>
    <mergeCell ref="D92:D93"/>
    <mergeCell ref="C92:C93"/>
    <mergeCell ref="B92:B93"/>
    <mergeCell ref="B96:B97"/>
    <mergeCell ref="A94:A95"/>
    <mergeCell ref="A96:A97"/>
    <mergeCell ref="C94:C95"/>
    <mergeCell ref="C96:C97"/>
    <mergeCell ref="B94:B95"/>
    <mergeCell ref="D94:D95"/>
    <mergeCell ref="D96:D97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3"/>
  <rowBreaks count="1" manualBreakCount="1">
    <brk id="83" max="20" man="1"/>
  </rowBreaks>
  <ignoredErrors>
    <ignoredError sqref="S54" formula="1"/>
  </ignoredErrors>
  <legacyDrawing r:id="rId2"/>
  <oleObjects>
    <oleObject progId="Word.Document.12" shapeId="1516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Cliente</cp:lastModifiedBy>
  <cp:lastPrinted>2015-12-01T16:35:26Z</cp:lastPrinted>
  <dcterms:created xsi:type="dcterms:W3CDTF">2003-03-07T14:03:57Z</dcterms:created>
  <dcterms:modified xsi:type="dcterms:W3CDTF">2019-01-22T12:38:51Z</dcterms:modified>
  <cp:category/>
  <cp:version/>
  <cp:contentType/>
  <cp:contentStatus/>
</cp:coreProperties>
</file>